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0320" yWindow="162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C16" i="1"/>
  <c r="B27" i="1"/>
  <c r="C27" i="1"/>
  <c r="C13" i="1"/>
  <c r="G16" i="1"/>
  <c r="G27" i="1"/>
  <c r="E16" i="1"/>
  <c r="F16" i="1"/>
  <c r="F27" i="1"/>
  <c r="F13" i="1"/>
  <c r="G13" i="1"/>
  <c r="E13" i="1"/>
  <c r="B13" i="1"/>
  <c r="E27" i="1"/>
  <c r="H27" i="1"/>
</calcChain>
</file>

<file path=xl/comments1.xml><?xml version="1.0" encoding="utf-8"?>
<comments xmlns="http://schemas.openxmlformats.org/spreadsheetml/2006/main">
  <authors>
    <author>Jo Ellen Green Kaiser</author>
  </authors>
  <commentList>
    <comment ref="B17" authorId="0">
      <text>
        <r>
          <rPr>
            <b/>
            <sz val="9"/>
            <color indexed="81"/>
            <rFont val="Calibri"/>
            <family val="2"/>
          </rPr>
          <t>Jo Ellen Green Kaiser:</t>
        </r>
        <r>
          <rPr>
            <sz val="9"/>
            <color indexed="81"/>
            <rFont val="Calibri"/>
            <family val="2"/>
          </rPr>
          <t xml:space="preserve">
FNP hasn't yet recorded  money from grant against my time. 
</t>
        </r>
      </text>
    </comment>
  </commentList>
</comments>
</file>

<file path=xl/sharedStrings.xml><?xml version="1.0" encoding="utf-8"?>
<sst xmlns="http://schemas.openxmlformats.org/spreadsheetml/2006/main" count="36" uniqueCount="36">
  <si>
    <t>Metrics Lab Budget 2015</t>
  </si>
  <si>
    <r>
      <t>Metrics</t>
    </r>
    <r>
      <rPr>
        <b/>
        <sz val="10"/>
        <rFont val="Verdana"/>
        <family val="2"/>
      </rPr>
      <t xml:space="preserve"> Lab</t>
    </r>
  </si>
  <si>
    <t>Contractor</t>
  </si>
  <si>
    <t>Contingency</t>
  </si>
  <si>
    <t>Proposed</t>
  </si>
  <si>
    <t>Actual 2015</t>
  </si>
  <si>
    <t>Actual 2014</t>
  </si>
  <si>
    <t>Revenue</t>
  </si>
  <si>
    <t>Released from Restricted Funds</t>
  </si>
  <si>
    <t>Release</t>
  </si>
  <si>
    <t>New Funds</t>
  </si>
  <si>
    <t>Total Grant Funding</t>
  </si>
  <si>
    <t>Expenses</t>
  </si>
  <si>
    <t>FNP Fee</t>
  </si>
  <si>
    <t>For new funds only</t>
  </si>
  <si>
    <t>Staff Time</t>
  </si>
  <si>
    <t>Capacity Grants</t>
  </si>
  <si>
    <t xml:space="preserve">  PeoplePowerMedia</t>
  </si>
  <si>
    <t xml:space="preserve">  RPE</t>
  </si>
  <si>
    <t xml:space="preserve">  Feministing</t>
  </si>
  <si>
    <t>Rev. Mar 2015</t>
  </si>
  <si>
    <t>Travel</t>
  </si>
  <si>
    <t>Rev. July 2015</t>
  </si>
  <si>
    <t>Actuals</t>
  </si>
  <si>
    <t>(Aug 31)</t>
  </si>
  <si>
    <t>Total Expenses</t>
  </si>
  <si>
    <t>Voqal Fund-on finishing this stage</t>
  </si>
  <si>
    <t xml:space="preserve">  More t/k</t>
  </si>
  <si>
    <t>Sept-Dec</t>
  </si>
  <si>
    <t>Promotion (tk after Dec)</t>
  </si>
  <si>
    <t xml:space="preserve">Notes: </t>
  </si>
  <si>
    <t>1) FNP fee is for 8600 which has not come in yet and so has not yet been taken.</t>
  </si>
  <si>
    <t>3) Contractor payment is for Manolia to contine working at 1750/month through January, assuming there will be loose ends in Jan.</t>
  </si>
  <si>
    <t>4) The $8600 at the end of the grant was to be set aside for promotion--I now have assigned that money t/k to that category</t>
  </si>
  <si>
    <t>2) FNP has not yet moved money from metrics project to JGK salary.</t>
  </si>
  <si>
    <t>5) Contingency will either be used for capacity grants, to extend contractor salary, or for promotion post-Dec.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</si>
</sst>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2"/>
      <name val="Calibri"/>
      <family val="2"/>
      <scheme val="minor"/>
    </font>
    <font>
      <sz val="10"/>
      <name val="Verdana"/>
    </font>
    <font>
      <b/>
      <sz val="10"/>
      <color rgb="FFFF0000"/>
      <name val="Verdana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164" fontId="0" fillId="0" borderId="0" xfId="0" applyNumberFormat="1"/>
    <xf numFmtId="164" fontId="3" fillId="0" borderId="0" xfId="0" applyNumberFormat="1" applyFont="1"/>
    <xf numFmtId="3" fontId="0" fillId="3" borderId="0" xfId="0" applyNumberFormat="1" applyFont="1" applyFill="1"/>
    <xf numFmtId="0" fontId="0" fillId="0" borderId="0" xfId="0" applyFont="1"/>
    <xf numFmtId="0" fontId="3" fillId="0" borderId="0" xfId="0" applyFont="1"/>
    <xf numFmtId="3" fontId="2" fillId="3" borderId="0" xfId="0" applyNumberFormat="1" applyFont="1" applyFill="1"/>
    <xf numFmtId="0" fontId="2" fillId="0" borderId="0" xfId="0" applyFont="1"/>
    <xf numFmtId="164" fontId="1" fillId="0" borderId="0" xfId="0" applyNumberFormat="1" applyFont="1"/>
    <xf numFmtId="164" fontId="1" fillId="3" borderId="0" xfId="0" applyNumberFormat="1" applyFont="1" applyFill="1"/>
    <xf numFmtId="0" fontId="2" fillId="0" borderId="0" xfId="0" applyFont="1" applyFill="1"/>
    <xf numFmtId="164" fontId="0" fillId="0" borderId="0" xfId="0" applyNumberFormat="1" applyFill="1"/>
    <xf numFmtId="164" fontId="3" fillId="0" borderId="0" xfId="0" applyNumberFormat="1" applyFont="1" applyFill="1"/>
    <xf numFmtId="3" fontId="0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164" fontId="0" fillId="4" borderId="0" xfId="0" applyNumberFormat="1" applyFill="1"/>
    <xf numFmtId="164" fontId="1" fillId="4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K35"/>
  <sheetViews>
    <sheetView tabSelected="1" workbookViewId="0">
      <selection activeCell="L9" sqref="L9"/>
    </sheetView>
  </sheetViews>
  <sheetFormatPr baseColWidth="10" defaultRowHeight="15" x14ac:dyDescent="0"/>
  <cols>
    <col min="1" max="1" width="28.6640625" bestFit="1" customWidth="1"/>
    <col min="3" max="3" width="11" style="15" customWidth="1"/>
    <col min="4" max="4" width="3.33203125" style="15" customWidth="1"/>
    <col min="5" max="5" width="13" bestFit="1" customWidth="1"/>
    <col min="6" max="6" width="13" customWidth="1"/>
  </cols>
  <sheetData>
    <row r="4" spans="1:11">
      <c r="A4" t="s">
        <v>0</v>
      </c>
    </row>
    <row r="6" spans="1:11">
      <c r="A6" s="1" t="s">
        <v>1</v>
      </c>
      <c r="B6" s="2" t="s">
        <v>4</v>
      </c>
      <c r="C6" s="20" t="s">
        <v>23</v>
      </c>
      <c r="D6" s="18"/>
      <c r="E6" s="2" t="s">
        <v>20</v>
      </c>
      <c r="F6" s="2" t="s">
        <v>22</v>
      </c>
      <c r="G6" s="3" t="s">
        <v>5</v>
      </c>
      <c r="H6" s="14" t="s">
        <v>6</v>
      </c>
      <c r="K6" s="15"/>
    </row>
    <row r="7" spans="1:11" s="15" customFormat="1">
      <c r="A7" s="17" t="s">
        <v>7</v>
      </c>
      <c r="B7" s="12" t="s">
        <v>28</v>
      </c>
      <c r="C7" s="20" t="s">
        <v>24</v>
      </c>
      <c r="D7" s="18"/>
      <c r="E7" s="12"/>
      <c r="F7" s="12"/>
      <c r="G7" s="13"/>
      <c r="H7" s="14"/>
    </row>
    <row r="8" spans="1:11" s="15" customFormat="1">
      <c r="A8" s="11" t="s">
        <v>9</v>
      </c>
      <c r="B8" s="12"/>
      <c r="C8" s="20"/>
      <c r="D8" s="18"/>
      <c r="E8" s="12"/>
      <c r="F8" s="12"/>
      <c r="G8" s="13"/>
      <c r="H8" s="14"/>
    </row>
    <row r="9" spans="1:11" s="15" customFormat="1">
      <c r="A9" s="16" t="s">
        <v>8</v>
      </c>
      <c r="B9" s="12">
        <v>50980</v>
      </c>
      <c r="C9" s="20">
        <v>50980</v>
      </c>
      <c r="D9" s="18"/>
      <c r="E9" s="12">
        <v>55240</v>
      </c>
      <c r="F9" s="12">
        <v>55240</v>
      </c>
      <c r="G9" s="12">
        <v>55240</v>
      </c>
      <c r="H9" s="14"/>
    </row>
    <row r="10" spans="1:11" s="15" customFormat="1">
      <c r="A10" s="11" t="s">
        <v>10</v>
      </c>
      <c r="B10" s="12"/>
      <c r="C10" s="20"/>
      <c r="D10" s="18"/>
      <c r="E10" s="12"/>
      <c r="F10" s="12"/>
      <c r="G10" s="13"/>
      <c r="H10" s="14"/>
    </row>
    <row r="11" spans="1:11" s="15" customFormat="1">
      <c r="A11" s="16" t="s">
        <v>26</v>
      </c>
      <c r="B11" s="12">
        <v>8600</v>
      </c>
      <c r="C11" s="20">
        <v>8600</v>
      </c>
      <c r="D11" s="18"/>
      <c r="E11" s="12">
        <v>8600</v>
      </c>
      <c r="F11" s="12">
        <v>8600</v>
      </c>
      <c r="G11" s="12">
        <v>8600</v>
      </c>
      <c r="H11" s="14"/>
    </row>
    <row r="12" spans="1:11" s="15" customFormat="1">
      <c r="A12" s="16"/>
      <c r="B12" s="12"/>
      <c r="C12" s="20"/>
      <c r="D12" s="18"/>
      <c r="E12" s="12"/>
      <c r="F12" s="12"/>
      <c r="G12" s="13"/>
      <c r="H12" s="14"/>
    </row>
    <row r="13" spans="1:11" s="15" customFormat="1">
      <c r="A13" s="11" t="s">
        <v>11</v>
      </c>
      <c r="B13" s="12">
        <f>SUM(B8:B11)</f>
        <v>59580</v>
      </c>
      <c r="C13" s="20">
        <f>SUM(C8:C11)</f>
        <v>59580</v>
      </c>
      <c r="D13" s="18"/>
      <c r="E13" s="12">
        <f>SUM(E8:E11)</f>
        <v>63840</v>
      </c>
      <c r="F13" s="12">
        <f>SUM(F8:F11)</f>
        <v>63840</v>
      </c>
      <c r="G13" s="12">
        <f>SUM(G8:G11)</f>
        <v>63840</v>
      </c>
      <c r="H13" s="14"/>
    </row>
    <row r="14" spans="1:11" s="15" customFormat="1">
      <c r="A14" s="16"/>
      <c r="B14" s="12"/>
      <c r="C14" s="20"/>
      <c r="D14" s="18"/>
      <c r="E14" s="12"/>
      <c r="F14" s="12"/>
      <c r="G14" s="13"/>
      <c r="H14" s="14"/>
    </row>
    <row r="15" spans="1:11" s="15" customFormat="1">
      <c r="A15" s="17" t="s">
        <v>12</v>
      </c>
      <c r="B15" s="12"/>
      <c r="C15" s="20"/>
      <c r="D15" s="18"/>
      <c r="E15" s="12"/>
      <c r="F15" s="12"/>
      <c r="G15" s="13"/>
      <c r="H15" s="14"/>
    </row>
    <row r="16" spans="1:11">
      <c r="A16" s="5" t="s">
        <v>13</v>
      </c>
      <c r="B16" s="2">
        <f>0.07*B11</f>
        <v>602.00000000000011</v>
      </c>
      <c r="C16" s="20">
        <f>0.07*C11</f>
        <v>602.00000000000011</v>
      </c>
      <c r="D16" s="18"/>
      <c r="E16" s="2">
        <f t="shared" ref="E16:G16" si="0">0.07*E11</f>
        <v>602.00000000000011</v>
      </c>
      <c r="F16" s="2">
        <f t="shared" si="0"/>
        <v>602.00000000000011</v>
      </c>
      <c r="G16" s="2">
        <f t="shared" si="0"/>
        <v>602.00000000000011</v>
      </c>
      <c r="H16" s="4"/>
      <c r="J16" t="s">
        <v>14</v>
      </c>
    </row>
    <row r="17" spans="1:8">
      <c r="A17" s="6" t="s">
        <v>15</v>
      </c>
      <c r="B17" s="2">
        <v>25000</v>
      </c>
      <c r="C17" s="20">
        <v>0</v>
      </c>
      <c r="D17" s="18"/>
      <c r="E17" s="2">
        <v>25000</v>
      </c>
      <c r="F17" s="2">
        <v>25000</v>
      </c>
      <c r="G17" s="3">
        <v>0</v>
      </c>
      <c r="H17" s="7"/>
    </row>
    <row r="18" spans="1:8">
      <c r="A18" s="6" t="s">
        <v>2</v>
      </c>
      <c r="B18" s="2">
        <v>8750</v>
      </c>
      <c r="C18" s="20">
        <v>7000</v>
      </c>
      <c r="D18" s="18"/>
      <c r="E18" s="2">
        <v>11500</v>
      </c>
      <c r="F18" s="2"/>
      <c r="G18" s="3">
        <v>8750</v>
      </c>
      <c r="H18" s="7"/>
    </row>
    <row r="19" spans="1:8">
      <c r="A19" s="5" t="s">
        <v>16</v>
      </c>
      <c r="B19" s="2">
        <v>8000</v>
      </c>
      <c r="C19" s="20"/>
      <c r="D19" s="18"/>
      <c r="E19" s="2">
        <v>17600</v>
      </c>
      <c r="F19" s="2">
        <v>7750</v>
      </c>
      <c r="G19" s="3"/>
      <c r="H19" s="4">
        <v>56630</v>
      </c>
    </row>
    <row r="20" spans="1:8">
      <c r="A20" s="5" t="s">
        <v>17</v>
      </c>
      <c r="B20" s="2"/>
      <c r="C20" s="20">
        <v>453</v>
      </c>
      <c r="D20" s="18"/>
      <c r="E20" s="2"/>
      <c r="F20" s="2"/>
      <c r="G20" s="3">
        <v>452.92</v>
      </c>
      <c r="H20" s="4"/>
    </row>
    <row r="21" spans="1:8">
      <c r="A21" s="5" t="s">
        <v>18</v>
      </c>
      <c r="B21" s="2"/>
      <c r="C21" s="20">
        <v>500</v>
      </c>
      <c r="D21" s="18"/>
      <c r="E21" s="2"/>
      <c r="F21" s="2"/>
      <c r="G21" s="3">
        <v>500</v>
      </c>
      <c r="H21" s="4"/>
    </row>
    <row r="22" spans="1:8">
      <c r="A22" s="5" t="s">
        <v>19</v>
      </c>
      <c r="B22" s="2"/>
      <c r="C22" s="20">
        <v>500</v>
      </c>
      <c r="D22" s="18"/>
      <c r="E22" s="2"/>
      <c r="F22" s="2"/>
      <c r="G22" s="3">
        <v>500</v>
      </c>
      <c r="H22" s="4"/>
    </row>
    <row r="23" spans="1:8">
      <c r="A23" s="5" t="s">
        <v>27</v>
      </c>
      <c r="B23" s="2"/>
      <c r="C23" s="20"/>
      <c r="D23" s="18"/>
      <c r="E23" s="2"/>
      <c r="F23" s="2"/>
      <c r="G23" s="3"/>
      <c r="H23" s="4"/>
    </row>
    <row r="24" spans="1:8">
      <c r="A24" s="5" t="s">
        <v>21</v>
      </c>
      <c r="B24" s="2"/>
      <c r="C24" s="20">
        <v>1768.73</v>
      </c>
      <c r="D24" s="18"/>
      <c r="E24" s="2">
        <v>1500</v>
      </c>
      <c r="F24" s="2">
        <v>1500</v>
      </c>
      <c r="G24" s="3"/>
      <c r="H24" s="4"/>
    </row>
    <row r="25" spans="1:8">
      <c r="A25" s="5" t="s">
        <v>29</v>
      </c>
      <c r="B25" s="2">
        <v>8600</v>
      </c>
      <c r="C25" s="20">
        <v>225</v>
      </c>
      <c r="D25" s="18"/>
      <c r="E25" s="2"/>
      <c r="F25" s="2">
        <v>3000</v>
      </c>
      <c r="G25" s="3"/>
      <c r="H25" s="4"/>
    </row>
    <row r="26" spans="1:8">
      <c r="A26" s="5" t="s">
        <v>3</v>
      </c>
      <c r="B26" s="2">
        <v>8500</v>
      </c>
      <c r="C26" s="20">
        <v>12000</v>
      </c>
      <c r="D26" s="18"/>
      <c r="E26" s="2">
        <v>7638</v>
      </c>
      <c r="F26" s="2">
        <v>8488</v>
      </c>
      <c r="G26" s="3"/>
      <c r="H26" s="4">
        <v>12000</v>
      </c>
    </row>
    <row r="27" spans="1:8">
      <c r="A27" s="8" t="s">
        <v>25</v>
      </c>
      <c r="B27" s="9">
        <f>SUM(B16:B26)</f>
        <v>59452</v>
      </c>
      <c r="C27" s="21">
        <f>SUM(C16:C26)</f>
        <v>23048.73</v>
      </c>
      <c r="D27" s="19"/>
      <c r="E27" s="9">
        <f>SUM(E16:E26)</f>
        <v>63840</v>
      </c>
      <c r="F27" s="9">
        <f>SUM(F16:F26)</f>
        <v>46340</v>
      </c>
      <c r="G27" s="9">
        <f>SUM(G16:G26)</f>
        <v>10804.92</v>
      </c>
      <c r="H27" s="10">
        <f>SUM(H16:H26)</f>
        <v>68630</v>
      </c>
    </row>
    <row r="30" spans="1:8">
      <c r="A30" t="s">
        <v>30</v>
      </c>
    </row>
    <row r="31" spans="1:8">
      <c r="A31" t="s">
        <v>31</v>
      </c>
    </row>
    <row r="32" spans="1:8">
      <c r="A32" t="s">
        <v>34</v>
      </c>
    </row>
    <row r="33" spans="1:1">
      <c r="A33" t="s">
        <v>32</v>
      </c>
    </row>
    <row r="34" spans="1:1">
      <c r="A34" t="s">
        <v>33</v>
      </c>
    </row>
    <row r="35" spans="1:1">
      <c r="A35" t="s">
        <v>35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2015-07-10T19:39:39Z</dcterms:created>
  <dcterms:modified xsi:type="dcterms:W3CDTF">2015-08-19T14:26:48Z</dcterms:modified>
</cp:coreProperties>
</file>