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7" i="2" l="1"/>
  <c r="D27" i="2"/>
  <c r="J27" i="2"/>
  <c r="J9" i="2"/>
  <c r="J5" i="2"/>
  <c r="J7" i="2"/>
  <c r="E9" i="1"/>
  <c r="E21" i="1"/>
  <c r="E10" i="1"/>
  <c r="E23" i="1"/>
  <c r="E18" i="1"/>
  <c r="D21" i="1"/>
  <c r="D23" i="1"/>
  <c r="D18" i="1"/>
  <c r="D10" i="1"/>
  <c r="C10" i="1"/>
  <c r="C18" i="1"/>
  <c r="C21" i="1"/>
</calcChain>
</file>

<file path=xl/sharedStrings.xml><?xml version="1.0" encoding="utf-8"?>
<sst xmlns="http://schemas.openxmlformats.org/spreadsheetml/2006/main" count="48" uniqueCount="46">
  <si>
    <t>Revenue</t>
  </si>
  <si>
    <t>Expense</t>
  </si>
  <si>
    <t>Deutsch</t>
  </si>
  <si>
    <t>xx</t>
  </si>
  <si>
    <t>Voqal</t>
  </si>
  <si>
    <t>Total Revenue</t>
  </si>
  <si>
    <t>Incentive Fund</t>
  </si>
  <si>
    <t>Reporting Fund</t>
  </si>
  <si>
    <t>Project Management</t>
  </si>
  <si>
    <t>FNP Overhead</t>
  </si>
  <si>
    <t>Contingency</t>
  </si>
  <si>
    <t>Total Expense</t>
  </si>
  <si>
    <t>flat incentive of $1k for participating</t>
  </si>
  <si>
    <t>Budgeted</t>
  </si>
  <si>
    <t>Actual</t>
  </si>
  <si>
    <t>Des Jardins</t>
  </si>
  <si>
    <t>Balance</t>
  </si>
  <si>
    <t>carryover</t>
  </si>
  <si>
    <t>Proposed</t>
  </si>
  <si>
    <t>3-4 editorial collaborations--reporting only</t>
  </si>
  <si>
    <t>Approved Projects</t>
  </si>
  <si>
    <t>Bitch</t>
  </si>
  <si>
    <t>Topic Area</t>
  </si>
  <si>
    <t>Repro Justice</t>
  </si>
  <si>
    <t>Lead Outlet</t>
  </si>
  <si>
    <t>Outlet 2</t>
  </si>
  <si>
    <t>Outlet 3</t>
  </si>
  <si>
    <t>Outlet 4</t>
  </si>
  <si>
    <t>Outlet 5</t>
  </si>
  <si>
    <t>Date</t>
  </si>
  <si>
    <t>Making Contact</t>
  </si>
  <si>
    <t>Feministing</t>
  </si>
  <si>
    <t>Total $$</t>
  </si>
  <si>
    <t>Feet In 2 Worlds</t>
  </si>
  <si>
    <t>News Taco</t>
  </si>
  <si>
    <t>Public News Service</t>
  </si>
  <si>
    <t>Immigration</t>
  </si>
  <si>
    <t>Pesticide</t>
  </si>
  <si>
    <t>CMD</t>
  </si>
  <si>
    <t>Earth Island Journal</t>
  </si>
  <si>
    <t>Cascadia Times</t>
  </si>
  <si>
    <t># Stories</t>
  </si>
  <si>
    <t>$$/Piece</t>
  </si>
  <si>
    <t>Other Outlets</t>
  </si>
  <si>
    <t>Grist, Orion, Yes!, Truthout, Public News Service</t>
  </si>
  <si>
    <t>Huff Post Latino, WNYC, Voices of NY, City Limits, Truthout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</si>
</sst>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8000"/>
      <name val="Calibri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/>
    <xf numFmtId="3" fontId="0" fillId="2" borderId="0" xfId="0" applyNumberFormat="1" applyFill="1"/>
    <xf numFmtId="3" fontId="2" fillId="2" borderId="0" xfId="0" applyNumberFormat="1" applyFont="1" applyFill="1"/>
    <xf numFmtId="0" fontId="0" fillId="3" borderId="0" xfId="0" applyFill="1"/>
    <xf numFmtId="17" fontId="0" fillId="0" borderId="0" xfId="0" applyNumberFormat="1"/>
    <xf numFmtId="1" fontId="0" fillId="0" borderId="0" xfId="0" applyNumberFormat="1"/>
    <xf numFmtId="0" fontId="5" fillId="0" borderId="0" xfId="0" applyFont="1"/>
    <xf numFmtId="0" fontId="6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4" sqref="B4"/>
    </sheetView>
  </sheetViews>
  <sheetFormatPr baseColWidth="10" defaultRowHeight="15" x14ac:dyDescent="0"/>
  <cols>
    <col min="2" max="2" width="18.33203125" bestFit="1" customWidth="1"/>
    <col min="3" max="3" width="10.83203125" style="1"/>
    <col min="4" max="4" width="10.83203125" style="11"/>
    <col min="5" max="5" width="13.5" bestFit="1" customWidth="1"/>
  </cols>
  <sheetData>
    <row r="1" spans="1:6" s="5" customFormat="1">
      <c r="C1" s="6" t="s">
        <v>13</v>
      </c>
      <c r="D1" s="12" t="s">
        <v>14</v>
      </c>
      <c r="E1" s="5" t="s">
        <v>18</v>
      </c>
    </row>
    <row r="2" spans="1:6" s="4" customFormat="1">
      <c r="C2" s="4">
        <v>2013</v>
      </c>
      <c r="D2" s="13">
        <v>2013</v>
      </c>
      <c r="E2" s="4">
        <v>2014</v>
      </c>
    </row>
    <row r="3" spans="1:6">
      <c r="A3" s="2" t="s">
        <v>0</v>
      </c>
    </row>
    <row r="4" spans="1:6">
      <c r="B4" t="s">
        <v>2</v>
      </c>
      <c r="C4" s="1">
        <v>25000</v>
      </c>
      <c r="D4" s="14">
        <v>25000</v>
      </c>
      <c r="E4" s="7"/>
    </row>
    <row r="5" spans="1:6">
      <c r="B5" t="s">
        <v>3</v>
      </c>
      <c r="C5" s="1">
        <v>25000</v>
      </c>
      <c r="D5" s="14">
        <v>25000</v>
      </c>
      <c r="E5" s="7"/>
    </row>
    <row r="6" spans="1:6">
      <c r="B6" t="s">
        <v>15</v>
      </c>
      <c r="C6" s="1">
        <v>25000</v>
      </c>
      <c r="E6" s="7">
        <v>25000</v>
      </c>
    </row>
    <row r="7" spans="1:6">
      <c r="B7" t="s">
        <v>4</v>
      </c>
      <c r="C7" s="1">
        <v>69000</v>
      </c>
      <c r="E7" s="7">
        <v>69000</v>
      </c>
    </row>
    <row r="8" spans="1:6">
      <c r="E8" s="7"/>
    </row>
    <row r="9" spans="1:6">
      <c r="B9" t="s">
        <v>17</v>
      </c>
      <c r="E9" s="7">
        <f>D23</f>
        <v>24500</v>
      </c>
    </row>
    <row r="10" spans="1:6" s="2" customFormat="1">
      <c r="A10" s="2" t="s">
        <v>5</v>
      </c>
      <c r="C10" s="3">
        <f>SUM(C4:C7)</f>
        <v>144000</v>
      </c>
      <c r="D10" s="15">
        <f>SUM(D4:D7)</f>
        <v>50000</v>
      </c>
      <c r="E10" s="8">
        <f>SUM(E4:E9)</f>
        <v>118500</v>
      </c>
    </row>
    <row r="11" spans="1:6">
      <c r="E11" s="7"/>
    </row>
    <row r="12" spans="1:6">
      <c r="E12" s="7"/>
    </row>
    <row r="13" spans="1:6">
      <c r="A13" s="2" t="s">
        <v>1</v>
      </c>
      <c r="E13" s="7"/>
    </row>
    <row r="14" spans="1:6">
      <c r="B14" t="s">
        <v>7</v>
      </c>
      <c r="C14" s="1">
        <v>100000</v>
      </c>
      <c r="E14" s="7">
        <v>78000</v>
      </c>
      <c r="F14" t="s">
        <v>19</v>
      </c>
    </row>
    <row r="15" spans="1:6">
      <c r="B15" t="s">
        <v>6</v>
      </c>
      <c r="E15" s="7">
        <v>22000</v>
      </c>
      <c r="F15" t="s">
        <v>12</v>
      </c>
    </row>
    <row r="16" spans="1:6">
      <c r="E16" s="7"/>
    </row>
    <row r="17" spans="1:7">
      <c r="B17" t="s">
        <v>8</v>
      </c>
      <c r="C17" s="1">
        <v>22000</v>
      </c>
      <c r="D17" s="14">
        <v>22000</v>
      </c>
      <c r="E17" s="10">
        <v>22000</v>
      </c>
    </row>
    <row r="18" spans="1:7">
      <c r="B18" t="s">
        <v>9</v>
      </c>
      <c r="C18" s="1">
        <f>C10*0.07</f>
        <v>10080.000000000002</v>
      </c>
      <c r="D18" s="14">
        <f>D10*0.07</f>
        <v>3500.0000000000005</v>
      </c>
      <c r="E18" s="7">
        <f>(E6+E7)*0.07</f>
        <v>6580.0000000000009</v>
      </c>
    </row>
    <row r="19" spans="1:7">
      <c r="B19" t="s">
        <v>10</v>
      </c>
      <c r="C19" s="1">
        <v>12000</v>
      </c>
      <c r="D19" s="14"/>
      <c r="E19" s="7">
        <v>10000</v>
      </c>
    </row>
    <row r="20" spans="1:7">
      <c r="E20" s="7"/>
    </row>
    <row r="21" spans="1:7" s="2" customFormat="1">
      <c r="A21" s="2" t="s">
        <v>11</v>
      </c>
      <c r="C21" s="3">
        <f>SUM(C14:C19)</f>
        <v>144080</v>
      </c>
      <c r="D21" s="15">
        <f>SUM(D14:D19)</f>
        <v>25500</v>
      </c>
      <c r="E21" s="3">
        <f>SUM(E14:E19)</f>
        <v>138580</v>
      </c>
    </row>
    <row r="23" spans="1:7">
      <c r="A23" t="s">
        <v>16</v>
      </c>
      <c r="D23" s="14">
        <f>D10-D21</f>
        <v>24500</v>
      </c>
      <c r="E23" s="9">
        <f>E10-E21</f>
        <v>-20080</v>
      </c>
    </row>
    <row r="29" spans="1:7">
      <c r="G29" s="1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H27" sqref="H27"/>
    </sheetView>
  </sheetViews>
  <sheetFormatPr baseColWidth="10" defaultRowHeight="15" x14ac:dyDescent="0"/>
  <cols>
    <col min="3" max="3" width="12" bestFit="1" customWidth="1"/>
    <col min="4" max="4" width="12" customWidth="1"/>
    <col min="5" max="5" width="14.6640625" bestFit="1" customWidth="1"/>
    <col min="6" max="6" width="14" bestFit="1" customWidth="1"/>
    <col min="8" max="8" width="17.33203125" bestFit="1" customWidth="1"/>
  </cols>
  <sheetData>
    <row r="1" spans="1:12">
      <c r="A1" t="s">
        <v>20</v>
      </c>
    </row>
    <row r="3" spans="1:12" s="2" customFormat="1">
      <c r="B3" s="2" t="s">
        <v>29</v>
      </c>
      <c r="C3" s="2" t="s">
        <v>22</v>
      </c>
      <c r="D3" s="2" t="s">
        <v>41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32</v>
      </c>
      <c r="L3" s="2" t="s">
        <v>43</v>
      </c>
    </row>
    <row r="4" spans="1:12">
      <c r="B4" s="17">
        <v>41730</v>
      </c>
      <c r="C4" t="s">
        <v>23</v>
      </c>
      <c r="D4">
        <v>3</v>
      </c>
      <c r="E4" t="s">
        <v>21</v>
      </c>
      <c r="F4" t="s">
        <v>30</v>
      </c>
      <c r="G4" t="s">
        <v>31</v>
      </c>
    </row>
    <row r="5" spans="1:12">
      <c r="E5" s="20">
        <v>2500</v>
      </c>
      <c r="F5" s="19">
        <v>2000</v>
      </c>
      <c r="G5" s="1">
        <v>1500</v>
      </c>
      <c r="J5">
        <f>SUM(E5:G5)</f>
        <v>6000</v>
      </c>
    </row>
    <row r="6" spans="1:12">
      <c r="B6" s="17">
        <v>41730</v>
      </c>
      <c r="C6" t="s">
        <v>36</v>
      </c>
      <c r="D6">
        <v>5</v>
      </c>
      <c r="E6" t="s">
        <v>33</v>
      </c>
      <c r="F6" t="s">
        <v>30</v>
      </c>
      <c r="G6" t="s">
        <v>34</v>
      </c>
      <c r="H6" t="s">
        <v>35</v>
      </c>
      <c r="L6" t="s">
        <v>45</v>
      </c>
    </row>
    <row r="7" spans="1:12">
      <c r="E7">
        <v>4500</v>
      </c>
      <c r="F7">
        <v>500</v>
      </c>
      <c r="G7">
        <v>3200</v>
      </c>
      <c r="H7" s="19">
        <v>1800</v>
      </c>
      <c r="J7">
        <f>SUM(E7:H7)</f>
        <v>10000</v>
      </c>
    </row>
    <row r="8" spans="1:12">
      <c r="B8" s="17">
        <v>41730</v>
      </c>
      <c r="C8" t="s">
        <v>37</v>
      </c>
      <c r="D8">
        <v>6</v>
      </c>
      <c r="E8" t="s">
        <v>38</v>
      </c>
      <c r="F8" t="s">
        <v>30</v>
      </c>
      <c r="G8" t="s">
        <v>39</v>
      </c>
      <c r="H8" t="s">
        <v>40</v>
      </c>
      <c r="L8" t="s">
        <v>44</v>
      </c>
    </row>
    <row r="9" spans="1:12">
      <c r="E9" s="19">
        <v>1000</v>
      </c>
      <c r="F9" s="19">
        <v>2100</v>
      </c>
      <c r="G9">
        <v>300</v>
      </c>
      <c r="H9" s="19">
        <v>2600</v>
      </c>
      <c r="J9">
        <f>SUM(E9:H9)</f>
        <v>6000</v>
      </c>
    </row>
    <row r="27" spans="4:13">
      <c r="D27">
        <f>SUM(D4:D25)</f>
        <v>14</v>
      </c>
      <c r="J27">
        <f>SUM(J5:J25)</f>
        <v>22000</v>
      </c>
      <c r="L27" s="18">
        <f>J27/D27</f>
        <v>1571.4285714285713</v>
      </c>
      <c r="M27" t="s">
        <v>42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2013-11-20T21:06:21Z</dcterms:created>
  <dcterms:modified xsi:type="dcterms:W3CDTF">2014-04-24T23:50:57Z</dcterms:modified>
</cp:coreProperties>
</file>