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gkaiser\Dropbox\TMC\Meetings-TMC\17 Wash DC\Budget\"/>
    </mc:Choice>
  </mc:AlternateContent>
  <bookViews>
    <workbookView xWindow="5118" yWindow="3918" windowWidth="25602" windowHeight="18378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H32" i="1"/>
  <c r="G27" i="1"/>
  <c r="E28" i="1"/>
  <c r="F28" i="1"/>
  <c r="H28" i="1"/>
  <c r="H30" i="1"/>
  <c r="H31" i="1"/>
  <c r="H33" i="1"/>
  <c r="H34" i="1"/>
  <c r="H35" i="1"/>
  <c r="H36" i="1"/>
  <c r="H37" i="1"/>
  <c r="H38" i="1"/>
  <c r="H25" i="1"/>
  <c r="H13" i="1"/>
  <c r="C44" i="1"/>
  <c r="C43" i="1"/>
  <c r="C70" i="1"/>
</calcChain>
</file>

<file path=xl/sharedStrings.xml><?xml version="1.0" encoding="utf-8"?>
<sst xmlns="http://schemas.openxmlformats.org/spreadsheetml/2006/main" count="172" uniqueCount="99">
  <si>
    <t>Media Org</t>
  </si>
  <si>
    <t>Staff Attendee</t>
  </si>
  <si>
    <t>City</t>
  </si>
  <si>
    <t>Confirmed</t>
  </si>
  <si>
    <t>Travel</t>
  </si>
  <si>
    <t>Hotel</t>
  </si>
  <si>
    <t>Reg</t>
  </si>
  <si>
    <t>Total $$</t>
  </si>
  <si>
    <t>Grant</t>
  </si>
  <si>
    <t>Latino Rebels</t>
  </si>
  <si>
    <t>Sharis Delgadillo</t>
  </si>
  <si>
    <t>L.A.</t>
  </si>
  <si>
    <t>Yes</t>
  </si>
  <si>
    <t>MacArthur/IIE</t>
  </si>
  <si>
    <t>Vocalo</t>
  </si>
  <si>
    <t>Rocio Santos</t>
  </si>
  <si>
    <t>Chicago</t>
  </si>
  <si>
    <t>Brooklyn Deep / Slate</t>
  </si>
  <si>
    <t>Veralyn Williams</t>
  </si>
  <si>
    <t>NYC</t>
  </si>
  <si>
    <t>Ford/IIE</t>
  </si>
  <si>
    <t>Contexture</t>
  </si>
  <si>
    <t>Lesley Martinez Etherly</t>
  </si>
  <si>
    <t>100 Reporters</t>
  </si>
  <si>
    <t>Linda Jue</t>
  </si>
  <si>
    <t>Ivan Roman</t>
  </si>
  <si>
    <t>Gozamos</t>
  </si>
  <si>
    <t>Ilene Palacios</t>
  </si>
  <si>
    <t>Democracy NOW!</t>
  </si>
  <si>
    <t>Carla Wills</t>
  </si>
  <si>
    <t>Amsterdam News / HunterWord.com</t>
  </si>
  <si>
    <t>Gregg Morris</t>
  </si>
  <si>
    <t>New America Media</t>
  </si>
  <si>
    <t>Anthony Advincula</t>
  </si>
  <si>
    <t>Native Public Media</t>
  </si>
  <si>
    <t>Open TV</t>
  </si>
  <si>
    <t>Peggy Holman</t>
  </si>
  <si>
    <t>Denver</t>
  </si>
  <si>
    <t>Heather Bryant</t>
  </si>
  <si>
    <t>Making Contact</t>
  </si>
  <si>
    <t>Sabine Blaizin</t>
  </si>
  <si>
    <t>Feet in 2 Worlds</t>
  </si>
  <si>
    <t>Chicago to the World</t>
  </si>
  <si>
    <t>Amara Enyia</t>
  </si>
  <si>
    <t>Latino Public Broadcasting</t>
  </si>
  <si>
    <t>Adaobi Okolue</t>
  </si>
  <si>
    <t>Minneapolis</t>
  </si>
  <si>
    <t>Leanne Ferrer</t>
  </si>
  <si>
    <t>Honolulu, HI</t>
  </si>
  <si>
    <t>Latino Media Collective</t>
  </si>
  <si>
    <t>Oscar Fernandez</t>
  </si>
  <si>
    <t>DC</t>
  </si>
  <si>
    <t>Black Youth Project</t>
  </si>
  <si>
    <t>Jenn Jackson</t>
  </si>
  <si>
    <t>Total (as of 2/21): 17 confimed</t>
  </si>
  <si>
    <t>Embassy Row</t>
  </si>
  <si>
    <t>Luis Ortiz</t>
  </si>
  <si>
    <t>Burbank CA</t>
  </si>
  <si>
    <t>Twin Cities Media Alliance</t>
  </si>
  <si>
    <t>Melissa Begay</t>
  </si>
  <si>
    <t>Elijah McKinnon</t>
  </si>
  <si>
    <t>San Francisco</t>
  </si>
  <si>
    <t>Stephanie Rodriguez</t>
  </si>
  <si>
    <t>Chris Walker</t>
  </si>
  <si>
    <t>Pacific Islanders in Communication</t>
  </si>
  <si>
    <t>Elyse Dempsey</t>
  </si>
  <si>
    <t>Flagstaff AZ</t>
  </si>
  <si>
    <t>Alexandria</t>
  </si>
  <si>
    <t>Michelle Garcia</t>
  </si>
  <si>
    <t>Freelance</t>
  </si>
  <si>
    <t>Texas</t>
  </si>
  <si>
    <t>WC</t>
  </si>
  <si>
    <t>ER</t>
  </si>
  <si>
    <t>/</t>
  </si>
  <si>
    <t>TMCspeaker</t>
  </si>
  <si>
    <t>TMCcomp</t>
  </si>
  <si>
    <t>Center Media Justice</t>
  </si>
  <si>
    <t>Harlo Holmes</t>
  </si>
  <si>
    <t>Laura Flanders</t>
  </si>
  <si>
    <t>CA</t>
  </si>
  <si>
    <t>Chinyere Tutashinda</t>
  </si>
  <si>
    <t>Project Facet</t>
  </si>
  <si>
    <t>Laura Flanders Show</t>
  </si>
  <si>
    <t>Freedom of Press Foundation</t>
  </si>
  <si>
    <t>Journalism that Matters</t>
  </si>
  <si>
    <t>Wash Court</t>
  </si>
  <si>
    <t>Bill</t>
  </si>
  <si>
    <t>Actual</t>
  </si>
  <si>
    <t>Billed</t>
  </si>
  <si>
    <t>washington court</t>
  </si>
  <si>
    <t>SUM-FORD</t>
  </si>
  <si>
    <t>SUM-MacArthur</t>
  </si>
  <si>
    <t>SUM-TMC speakers/comps</t>
  </si>
  <si>
    <t>$$ Back to TMC in Reg fees</t>
  </si>
  <si>
    <t>$$ Spent by TMC in Travel/Hotel</t>
  </si>
  <si>
    <t>Facilitator</t>
  </si>
  <si>
    <t>Chris Michael</t>
  </si>
  <si>
    <t>Maine</t>
  </si>
  <si>
    <t>MDF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</si>
</sst>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[Red]\-&quot;$&quot;#,##0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Font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0" fillId="0" borderId="1" xfId="0" applyFont="1" applyBorder="1"/>
    <xf numFmtId="164" fontId="0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/>
    <xf numFmtId="0" fontId="2" fillId="0" borderId="0" xfId="0" applyFont="1" applyFill="1"/>
    <xf numFmtId="0" fontId="2" fillId="5" borderId="1" xfId="0" applyFont="1" applyFill="1" applyBorder="1" applyAlignment="1">
      <alignment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2" fillId="0" borderId="1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Fill="1" applyBorder="1"/>
    <xf numFmtId="0" fontId="0" fillId="0" borderId="0" xfId="0" applyFont="1" applyBorder="1"/>
    <xf numFmtId="0" fontId="2" fillId="3" borderId="0" xfId="0" applyFont="1" applyFill="1" applyBorder="1" applyAlignment="1">
      <alignment wrapText="1"/>
    </xf>
    <xf numFmtId="164" fontId="0" fillId="0" borderId="0" xfId="0" applyNumberFormat="1" applyFont="1"/>
    <xf numFmtId="164" fontId="0" fillId="0" borderId="1" xfId="0" applyNumberFormat="1" applyFont="1" applyFill="1" applyBorder="1"/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5" fontId="1" fillId="2" borderId="1" xfId="0" applyNumberFormat="1" applyFont="1" applyFill="1" applyBorder="1" applyAlignment="1">
      <alignment wrapText="1"/>
    </xf>
    <xf numFmtId="165" fontId="0" fillId="0" borderId="0" xfId="0" applyNumberFormat="1" applyFont="1"/>
    <xf numFmtId="165" fontId="2" fillId="0" borderId="0" xfId="0" applyNumberFormat="1" applyFont="1"/>
    <xf numFmtId="165" fontId="0" fillId="0" borderId="1" xfId="0" applyNumberFormat="1" applyFont="1" applyFill="1" applyBorder="1"/>
    <xf numFmtId="165" fontId="0" fillId="0" borderId="1" xfId="0" applyNumberFormat="1" applyFont="1" applyBorder="1"/>
    <xf numFmtId="165" fontId="2" fillId="0" borderId="1" xfId="0" applyNumberFormat="1" applyFont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0" fillId="6" borderId="0" xfId="0" applyFont="1" applyFill="1"/>
    <xf numFmtId="165" fontId="0" fillId="6" borderId="0" xfId="0" applyNumberFormat="1" applyFont="1" applyFill="1"/>
    <xf numFmtId="0" fontId="2" fillId="6" borderId="0" xfId="0" applyFont="1" applyFill="1"/>
    <xf numFmtId="0" fontId="2" fillId="6" borderId="1" xfId="0" applyFont="1" applyFill="1" applyBorder="1" applyAlignment="1">
      <alignment wrapText="1"/>
    </xf>
    <xf numFmtId="164" fontId="2" fillId="6" borderId="1" xfId="0" applyNumberFormat="1" applyFont="1" applyFill="1" applyBorder="1" applyAlignment="1">
      <alignment horizontal="right" wrapText="1"/>
    </xf>
    <xf numFmtId="165" fontId="2" fillId="6" borderId="1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right" wrapText="1"/>
    </xf>
    <xf numFmtId="165" fontId="2" fillId="6" borderId="0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right" wrapText="1"/>
    </xf>
    <xf numFmtId="165" fontId="2" fillId="4" borderId="1" xfId="0" applyNumberFormat="1" applyFont="1" applyFill="1" applyBorder="1" applyAlignment="1">
      <alignment horizontal="right" wrapText="1"/>
    </xf>
    <xf numFmtId="0" fontId="2" fillId="4" borderId="0" xfId="0" applyFont="1" applyFill="1"/>
    <xf numFmtId="0" fontId="0" fillId="4" borderId="0" xfId="0" applyFont="1" applyFill="1"/>
    <xf numFmtId="164" fontId="2" fillId="5" borderId="1" xfId="0" applyNumberFormat="1" applyFont="1" applyFill="1" applyBorder="1" applyAlignment="1">
      <alignment horizontal="right" wrapText="1"/>
    </xf>
    <xf numFmtId="165" fontId="2" fillId="5" borderId="1" xfId="0" applyNumberFormat="1" applyFont="1" applyFill="1" applyBorder="1" applyAlignment="1">
      <alignment horizontal="right" wrapText="1"/>
    </xf>
    <xf numFmtId="0" fontId="2" fillId="5" borderId="0" xfId="0" applyFont="1" applyFill="1"/>
    <xf numFmtId="0" fontId="0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topLeftCell="B32" workbookViewId="0">
      <selection activeCell="H44" sqref="H44"/>
    </sheetView>
  </sheetViews>
  <sheetFormatPr defaultColWidth="10.84765625" defaultRowHeight="15.6" x14ac:dyDescent="0.6"/>
  <cols>
    <col min="1" max="1" width="40.84765625" style="2" customWidth="1"/>
    <col min="2" max="2" width="26.6484375" style="2" customWidth="1"/>
    <col min="3" max="3" width="17.1484375" style="2" customWidth="1"/>
    <col min="4" max="4" width="16.34765625" style="2" customWidth="1"/>
    <col min="5" max="5" width="10.84765625" style="2"/>
    <col min="6" max="6" width="10.84765625" style="38"/>
    <col min="7" max="8" width="10.84765625" style="2"/>
    <col min="9" max="9" width="16.1484375" style="2" customWidth="1"/>
    <col min="10" max="10" width="10.1484375" style="18" bestFit="1" customWidth="1"/>
    <col min="11" max="16384" width="10.84765625" style="2"/>
  </cols>
  <sheetData>
    <row r="1" spans="1:28" s="5" customFormat="1" ht="15.9" thickBot="1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7" t="s">
        <v>5</v>
      </c>
      <c r="G1" s="1" t="s">
        <v>6</v>
      </c>
      <c r="H1" s="1" t="s">
        <v>7</v>
      </c>
      <c r="I1" s="1" t="s">
        <v>8</v>
      </c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9" thickBot="1" x14ac:dyDescent="0.65">
      <c r="A2" s="6" t="s">
        <v>64</v>
      </c>
      <c r="B2" s="6" t="s">
        <v>47</v>
      </c>
      <c r="C2" s="6" t="s">
        <v>48</v>
      </c>
      <c r="D2" s="6"/>
      <c r="E2" s="7">
        <v>0</v>
      </c>
      <c r="F2" s="32">
        <v>0</v>
      </c>
      <c r="G2" s="7">
        <v>350</v>
      </c>
      <c r="H2" s="7">
        <v>350</v>
      </c>
      <c r="I2" s="6" t="s">
        <v>20</v>
      </c>
      <c r="J2" s="19" t="s">
        <v>73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5" customFormat="1" ht="15.9" thickBot="1" x14ac:dyDescent="0.65">
      <c r="A3" s="3" t="s">
        <v>17</v>
      </c>
      <c r="B3" s="3" t="s">
        <v>18</v>
      </c>
      <c r="C3" s="3" t="s">
        <v>19</v>
      </c>
      <c r="D3" s="3" t="s">
        <v>12</v>
      </c>
      <c r="E3" s="4">
        <v>160</v>
      </c>
      <c r="F3" s="33">
        <v>300</v>
      </c>
      <c r="G3" s="4">
        <v>350</v>
      </c>
      <c r="H3" s="4">
        <v>810</v>
      </c>
      <c r="I3" s="3" t="s">
        <v>20</v>
      </c>
      <c r="J3" s="19" t="s">
        <v>72</v>
      </c>
      <c r="K3" s="5">
        <v>501</v>
      </c>
    </row>
    <row r="4" spans="1:28" s="5" customFormat="1" ht="15.9" thickBot="1" x14ac:dyDescent="0.65">
      <c r="A4" s="6" t="s">
        <v>28</v>
      </c>
      <c r="B4" s="6" t="s">
        <v>29</v>
      </c>
      <c r="C4" s="6" t="s">
        <v>19</v>
      </c>
      <c r="D4" s="6"/>
      <c r="E4" s="7">
        <v>236</v>
      </c>
      <c r="F4" s="32">
        <v>300</v>
      </c>
      <c r="G4" s="7">
        <v>150</v>
      </c>
      <c r="H4" s="7">
        <v>686</v>
      </c>
      <c r="I4" s="6" t="s">
        <v>20</v>
      </c>
      <c r="J4" s="19" t="s">
        <v>72</v>
      </c>
      <c r="K4" s="5">
        <v>418</v>
      </c>
    </row>
    <row r="5" spans="1:28" s="5" customFormat="1" ht="15.9" thickBot="1" x14ac:dyDescent="0.65">
      <c r="A5" s="6" t="s">
        <v>32</v>
      </c>
      <c r="B5" s="6" t="s">
        <v>33</v>
      </c>
      <c r="C5" s="6" t="s">
        <v>19</v>
      </c>
      <c r="D5" s="6"/>
      <c r="E5" s="7">
        <v>515</v>
      </c>
      <c r="F5" s="32">
        <v>300</v>
      </c>
      <c r="G5" s="7">
        <v>150</v>
      </c>
      <c r="H5" s="7">
        <v>965</v>
      </c>
      <c r="I5" s="6" t="s">
        <v>20</v>
      </c>
      <c r="J5" s="19" t="s">
        <v>72</v>
      </c>
      <c r="K5" s="5">
        <v>708</v>
      </c>
    </row>
    <row r="6" spans="1:28" s="5" customFormat="1" ht="15.9" thickBot="1" x14ac:dyDescent="0.65">
      <c r="A6" s="6" t="s">
        <v>30</v>
      </c>
      <c r="B6" s="6" t="s">
        <v>31</v>
      </c>
      <c r="C6" s="6" t="s">
        <v>19</v>
      </c>
      <c r="D6" s="6"/>
      <c r="E6" s="7">
        <v>330</v>
      </c>
      <c r="F6" s="32">
        <v>300</v>
      </c>
      <c r="G6" s="7">
        <v>350</v>
      </c>
      <c r="H6" s="7">
        <v>980</v>
      </c>
      <c r="I6" s="6" t="s">
        <v>20</v>
      </c>
      <c r="J6" s="19" t="s">
        <v>72</v>
      </c>
      <c r="K6" s="5">
        <v>708</v>
      </c>
    </row>
    <row r="7" spans="1:28" s="5" customFormat="1" ht="15.9" thickBot="1" x14ac:dyDescent="0.65">
      <c r="A7" s="6" t="s">
        <v>39</v>
      </c>
      <c r="B7" s="6" t="s">
        <v>40</v>
      </c>
      <c r="C7" s="6" t="s">
        <v>19</v>
      </c>
      <c r="D7" s="6"/>
      <c r="E7" s="8">
        <v>0</v>
      </c>
      <c r="F7" s="32">
        <v>300</v>
      </c>
      <c r="G7" s="8">
        <v>150</v>
      </c>
      <c r="H7" s="8">
        <v>450</v>
      </c>
      <c r="I7" s="6" t="s">
        <v>20</v>
      </c>
      <c r="J7" s="19" t="s">
        <v>72</v>
      </c>
      <c r="K7" s="5">
        <v>709</v>
      </c>
    </row>
    <row r="8" spans="1:28" s="5" customFormat="1" ht="15.9" thickBot="1" x14ac:dyDescent="0.65">
      <c r="A8" s="6" t="s">
        <v>41</v>
      </c>
      <c r="B8" s="6" t="s">
        <v>62</v>
      </c>
      <c r="C8" s="6" t="s">
        <v>19</v>
      </c>
      <c r="D8" s="6"/>
      <c r="E8" s="6">
        <v>0</v>
      </c>
      <c r="F8" s="32">
        <v>400</v>
      </c>
      <c r="G8" s="7">
        <v>350</v>
      </c>
      <c r="H8" s="7">
        <v>750</v>
      </c>
      <c r="I8" s="6" t="s">
        <v>20</v>
      </c>
      <c r="J8" s="19" t="s">
        <v>72</v>
      </c>
      <c r="K8" s="5">
        <v>509</v>
      </c>
    </row>
    <row r="9" spans="1:28" s="5" customFormat="1" ht="15.9" thickBot="1" x14ac:dyDescent="0.65">
      <c r="A9" s="6" t="s">
        <v>49</v>
      </c>
      <c r="B9" s="6" t="s">
        <v>50</v>
      </c>
      <c r="C9" s="6" t="s">
        <v>51</v>
      </c>
      <c r="D9" s="6"/>
      <c r="E9" s="7">
        <v>0</v>
      </c>
      <c r="F9" s="32">
        <v>0</v>
      </c>
      <c r="G9" s="7">
        <v>350</v>
      </c>
      <c r="H9" s="7">
        <v>350</v>
      </c>
      <c r="I9" s="6" t="s">
        <v>20</v>
      </c>
      <c r="J9" s="19" t="s">
        <v>73</v>
      </c>
    </row>
    <row r="10" spans="1:28" s="5" customFormat="1" ht="15.9" thickBot="1" x14ac:dyDescent="0.65">
      <c r="A10" s="6" t="s">
        <v>9</v>
      </c>
      <c r="B10" s="6" t="s">
        <v>10</v>
      </c>
      <c r="C10" s="6" t="s">
        <v>11</v>
      </c>
      <c r="D10" s="6"/>
      <c r="E10" s="7">
        <v>477</v>
      </c>
      <c r="F10" s="32">
        <v>300</v>
      </c>
      <c r="G10" s="7">
        <v>350</v>
      </c>
      <c r="H10" s="7">
        <v>1127</v>
      </c>
      <c r="I10" s="6" t="s">
        <v>20</v>
      </c>
      <c r="J10" s="19" t="s">
        <v>72</v>
      </c>
      <c r="K10" s="5">
        <v>707</v>
      </c>
    </row>
    <row r="11" spans="1:28" ht="15.9" thickBot="1" x14ac:dyDescent="0.65">
      <c r="A11" s="3" t="s">
        <v>23</v>
      </c>
      <c r="B11" s="3" t="s">
        <v>24</v>
      </c>
      <c r="C11" s="3" t="s">
        <v>61</v>
      </c>
      <c r="D11" s="3"/>
      <c r="E11" s="4">
        <v>381</v>
      </c>
      <c r="F11" s="33">
        <v>409.92</v>
      </c>
      <c r="G11" s="4">
        <v>350</v>
      </c>
      <c r="H11" s="4">
        <v>1141</v>
      </c>
      <c r="I11" s="3" t="s">
        <v>20</v>
      </c>
      <c r="J11" s="19" t="s">
        <v>71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5" customFormat="1" ht="15.9" thickBot="1" x14ac:dyDescent="0.65">
      <c r="A12" s="6" t="s">
        <v>58</v>
      </c>
      <c r="B12" s="6" t="s">
        <v>45</v>
      </c>
      <c r="C12" s="6" t="s">
        <v>46</v>
      </c>
      <c r="D12" s="6"/>
      <c r="E12" s="8">
        <v>546</v>
      </c>
      <c r="F12" s="32">
        <v>614.88</v>
      </c>
      <c r="G12" s="8">
        <v>350</v>
      </c>
      <c r="H12" s="8">
        <v>1510.88</v>
      </c>
      <c r="I12" s="6" t="s">
        <v>20</v>
      </c>
      <c r="J12" s="19" t="s">
        <v>71</v>
      </c>
    </row>
    <row r="13" spans="1:28" s="44" customFormat="1" x14ac:dyDescent="0.6">
      <c r="A13" s="50" t="s">
        <v>90</v>
      </c>
      <c r="B13" s="50"/>
      <c r="C13" s="50"/>
      <c r="D13" s="50"/>
      <c r="E13" s="51"/>
      <c r="F13" s="52"/>
      <c r="G13" s="51"/>
      <c r="H13" s="53">
        <f>SUM(H2:H12)</f>
        <v>9119.880000000001</v>
      </c>
      <c r="I13" s="50"/>
      <c r="J13" s="46"/>
    </row>
    <row r="14" spans="1:28" s="44" customFormat="1" ht="15.9" thickBot="1" x14ac:dyDescent="0.65">
      <c r="F14" s="45"/>
      <c r="J14" s="46"/>
    </row>
    <row r="15" spans="1:28" s="5" customFormat="1" ht="15.9" thickBot="1" x14ac:dyDescent="0.65">
      <c r="A15" s="6" t="s">
        <v>14</v>
      </c>
      <c r="B15" s="6" t="s">
        <v>15</v>
      </c>
      <c r="C15" s="6" t="s">
        <v>16</v>
      </c>
      <c r="D15" s="6"/>
      <c r="E15" s="7">
        <v>239</v>
      </c>
      <c r="F15" s="32">
        <v>300</v>
      </c>
      <c r="G15" s="7">
        <v>350</v>
      </c>
      <c r="H15" s="7">
        <v>889</v>
      </c>
      <c r="I15" s="6" t="s">
        <v>13</v>
      </c>
      <c r="J15" s="19" t="s">
        <v>72</v>
      </c>
      <c r="K15" s="5">
        <v>707</v>
      </c>
    </row>
    <row r="16" spans="1:28" s="5" customFormat="1" x14ac:dyDescent="0.6">
      <c r="A16" s="3" t="s">
        <v>21</v>
      </c>
      <c r="B16" s="3" t="s">
        <v>22</v>
      </c>
      <c r="C16" s="3" t="s">
        <v>16</v>
      </c>
      <c r="D16" s="3"/>
      <c r="E16" s="4">
        <v>178</v>
      </c>
      <c r="F16" s="33">
        <v>300</v>
      </c>
      <c r="G16" s="4">
        <v>350</v>
      </c>
      <c r="H16" s="4">
        <v>828</v>
      </c>
      <c r="I16" s="3" t="s">
        <v>13</v>
      </c>
      <c r="J16" s="19" t="s">
        <v>72</v>
      </c>
      <c r="K16" s="5">
        <v>501</v>
      </c>
    </row>
    <row r="17" spans="1:28" s="5" customFormat="1" x14ac:dyDescent="0.6">
      <c r="A17" s="3" t="s">
        <v>26</v>
      </c>
      <c r="B17" s="3" t="s">
        <v>27</v>
      </c>
      <c r="C17" s="3" t="s">
        <v>16</v>
      </c>
      <c r="D17" s="3"/>
      <c r="E17" s="4">
        <v>260</v>
      </c>
      <c r="F17" s="33">
        <v>300</v>
      </c>
      <c r="G17" s="4">
        <v>350</v>
      </c>
      <c r="H17" s="4">
        <v>910</v>
      </c>
      <c r="I17" s="3" t="s">
        <v>13</v>
      </c>
      <c r="J17" s="19" t="s">
        <v>72</v>
      </c>
      <c r="K17" s="5">
        <v>418</v>
      </c>
    </row>
    <row r="18" spans="1:28" s="5" customFormat="1" x14ac:dyDescent="0.6">
      <c r="A18" s="3" t="s">
        <v>34</v>
      </c>
      <c r="B18" s="3" t="s">
        <v>59</v>
      </c>
      <c r="C18" s="3" t="s">
        <v>66</v>
      </c>
      <c r="D18" s="3"/>
      <c r="E18" s="4">
        <v>644</v>
      </c>
      <c r="F18" s="33">
        <v>300</v>
      </c>
      <c r="G18" s="4">
        <v>350</v>
      </c>
      <c r="H18" s="4">
        <v>1294</v>
      </c>
      <c r="I18" s="3" t="s">
        <v>13</v>
      </c>
      <c r="J18" s="19" t="s">
        <v>72</v>
      </c>
      <c r="K18" s="5">
        <v>508</v>
      </c>
    </row>
    <row r="19" spans="1:28" s="5" customFormat="1" ht="15.9" thickBot="1" x14ac:dyDescent="0.65">
      <c r="A19" s="3" t="s">
        <v>34</v>
      </c>
      <c r="B19" s="3" t="s">
        <v>65</v>
      </c>
      <c r="C19" s="3" t="s">
        <v>66</v>
      </c>
      <c r="D19" s="3"/>
      <c r="E19" s="4">
        <v>644</v>
      </c>
      <c r="F19" s="33">
        <v>300</v>
      </c>
      <c r="G19" s="4">
        <v>350</v>
      </c>
      <c r="H19" s="4">
        <v>1294</v>
      </c>
      <c r="I19" s="3" t="s">
        <v>13</v>
      </c>
      <c r="J19" s="19" t="s">
        <v>72</v>
      </c>
      <c r="K19" s="5">
        <v>508</v>
      </c>
    </row>
    <row r="20" spans="1:28" s="5" customFormat="1" ht="15.9" thickBot="1" x14ac:dyDescent="0.65">
      <c r="A20" s="6" t="s">
        <v>35</v>
      </c>
      <c r="B20" s="6" t="s">
        <v>60</v>
      </c>
      <c r="C20" s="6" t="s">
        <v>16</v>
      </c>
      <c r="D20" s="6"/>
      <c r="E20" s="7">
        <v>379</v>
      </c>
      <c r="F20" s="32">
        <v>300</v>
      </c>
      <c r="G20" s="7">
        <v>350</v>
      </c>
      <c r="H20" s="7">
        <v>1029</v>
      </c>
      <c r="I20" s="6" t="s">
        <v>13</v>
      </c>
      <c r="J20" s="19" t="s">
        <v>72</v>
      </c>
      <c r="K20" s="5">
        <v>401</v>
      </c>
    </row>
    <row r="21" spans="1:28" s="5" customFormat="1" ht="15.9" thickBot="1" x14ac:dyDescent="0.65">
      <c r="A21" s="6" t="s">
        <v>35</v>
      </c>
      <c r="B21" s="6" t="s">
        <v>63</v>
      </c>
      <c r="C21" s="6" t="s">
        <v>16</v>
      </c>
      <c r="D21" s="6"/>
      <c r="E21" s="7">
        <v>264</v>
      </c>
      <c r="F21" s="32">
        <v>300</v>
      </c>
      <c r="G21" s="7">
        <v>350</v>
      </c>
      <c r="H21" s="7">
        <v>914</v>
      </c>
      <c r="I21" s="6" t="s">
        <v>13</v>
      </c>
      <c r="J21" s="19" t="s">
        <v>72</v>
      </c>
      <c r="K21" s="5">
        <v>401</v>
      </c>
    </row>
    <row r="22" spans="1:28" s="5" customFormat="1" ht="15.9" thickBot="1" x14ac:dyDescent="0.65">
      <c r="A22" s="6" t="s">
        <v>52</v>
      </c>
      <c r="B22" s="6" t="s">
        <v>53</v>
      </c>
      <c r="C22" s="6" t="s">
        <v>16</v>
      </c>
      <c r="D22" s="6"/>
      <c r="E22" s="7">
        <v>240</v>
      </c>
      <c r="F22" s="32">
        <v>0</v>
      </c>
      <c r="G22" s="7">
        <v>350</v>
      </c>
      <c r="H22" s="7">
        <v>890</v>
      </c>
      <c r="I22" s="6" t="s">
        <v>13</v>
      </c>
      <c r="J22" s="19" t="s">
        <v>73</v>
      </c>
    </row>
    <row r="23" spans="1:28" s="5" customFormat="1" ht="15.9" thickBot="1" x14ac:dyDescent="0.65">
      <c r="A23" s="6" t="s">
        <v>44</v>
      </c>
      <c r="B23" s="6" t="s">
        <v>56</v>
      </c>
      <c r="C23" s="6" t="s">
        <v>57</v>
      </c>
      <c r="D23" s="6"/>
      <c r="E23" s="7">
        <v>265</v>
      </c>
      <c r="F23" s="32">
        <v>409.92</v>
      </c>
      <c r="G23" s="7">
        <v>350</v>
      </c>
      <c r="H23" s="7">
        <v>1025</v>
      </c>
      <c r="I23" s="6" t="s">
        <v>13</v>
      </c>
      <c r="J23" s="19" t="s">
        <v>71</v>
      </c>
    </row>
    <row r="24" spans="1:28" s="5" customFormat="1" ht="15.9" thickBot="1" x14ac:dyDescent="0.65">
      <c r="A24" s="6" t="s">
        <v>42</v>
      </c>
      <c r="B24" s="6" t="s">
        <v>43</v>
      </c>
      <c r="C24" s="6" t="s">
        <v>16</v>
      </c>
      <c r="D24" s="6"/>
      <c r="E24" s="7">
        <v>261</v>
      </c>
      <c r="F24" s="32">
        <v>614.88</v>
      </c>
      <c r="G24" s="7">
        <v>350</v>
      </c>
      <c r="H24" s="7">
        <v>1226</v>
      </c>
      <c r="I24" s="6" t="s">
        <v>13</v>
      </c>
      <c r="J24" s="19" t="s">
        <v>71</v>
      </c>
    </row>
    <row r="25" spans="1:28" s="44" customFormat="1" ht="15.9" thickBot="1" x14ac:dyDescent="0.65">
      <c r="A25" s="47" t="s">
        <v>91</v>
      </c>
      <c r="B25" s="47"/>
      <c r="C25" s="47"/>
      <c r="D25" s="47"/>
      <c r="E25" s="48"/>
      <c r="F25" s="49"/>
      <c r="G25" s="48"/>
      <c r="H25" s="48">
        <f>SUM(H15:H24)</f>
        <v>10299</v>
      </c>
      <c r="I25" s="47"/>
      <c r="J25" s="46"/>
    </row>
    <row r="26" spans="1:28" s="44" customFormat="1" ht="15.9" thickBot="1" x14ac:dyDescent="0.65">
      <c r="A26" s="47"/>
      <c r="B26" s="47"/>
      <c r="C26" s="47"/>
      <c r="D26" s="47"/>
      <c r="E26" s="48"/>
      <c r="F26" s="49"/>
      <c r="G26" s="48"/>
      <c r="H26" s="48"/>
      <c r="I26" s="47"/>
      <c r="J26" s="46"/>
    </row>
    <row r="27" spans="1:28" s="58" customFormat="1" ht="15.9" thickBot="1" x14ac:dyDescent="0.65">
      <c r="A27" s="54" t="s">
        <v>93</v>
      </c>
      <c r="B27" s="54"/>
      <c r="C27" s="54"/>
      <c r="D27" s="54"/>
      <c r="E27" s="55"/>
      <c r="F27" s="56"/>
      <c r="G27" s="55">
        <f>SUM(G2:G24)</f>
        <v>6750</v>
      </c>
      <c r="H27" s="55"/>
      <c r="I27" s="54"/>
      <c r="J27" s="57"/>
    </row>
    <row r="28" spans="1:28" s="62" customFormat="1" ht="15.9" thickBot="1" x14ac:dyDescent="0.65">
      <c r="A28" s="20" t="s">
        <v>94</v>
      </c>
      <c r="B28" s="20"/>
      <c r="C28" s="20"/>
      <c r="D28" s="20"/>
      <c r="E28" s="59">
        <f>SUM(E2:E24)</f>
        <v>6019</v>
      </c>
      <c r="F28" s="60">
        <f>SUM(F2:F24)</f>
        <v>6349.6</v>
      </c>
      <c r="G28" s="59"/>
      <c r="H28" s="59">
        <f>SUM(E28+F28)</f>
        <v>12368.6</v>
      </c>
      <c r="I28" s="20"/>
      <c r="J28" s="61"/>
    </row>
    <row r="29" spans="1:28" s="44" customFormat="1" ht="15.9" thickBot="1" x14ac:dyDescent="0.65">
      <c r="A29" s="47"/>
      <c r="B29" s="47"/>
      <c r="C29" s="47"/>
      <c r="D29" s="47"/>
      <c r="E29" s="48"/>
      <c r="F29" s="49"/>
      <c r="G29" s="48"/>
      <c r="H29" s="48"/>
      <c r="I29" s="47"/>
      <c r="J29" s="46"/>
    </row>
    <row r="30" spans="1:28" s="5" customFormat="1" ht="15.9" thickBot="1" x14ac:dyDescent="0.65">
      <c r="A30" s="6" t="s">
        <v>69</v>
      </c>
      <c r="B30" s="21" t="s">
        <v>25</v>
      </c>
      <c r="C30" s="21" t="s">
        <v>67</v>
      </c>
      <c r="D30" s="6"/>
      <c r="E30" s="22">
        <v>0</v>
      </c>
      <c r="F30" s="34">
        <v>600</v>
      </c>
      <c r="G30" s="22">
        <v>0</v>
      </c>
      <c r="H30" s="6">
        <f t="shared" ref="H30:H37" si="0">SUM(E30:G30)</f>
        <v>600</v>
      </c>
      <c r="I30" s="6" t="s">
        <v>75</v>
      </c>
      <c r="J30" s="3" t="s">
        <v>72</v>
      </c>
      <c r="K30" s="3">
        <v>503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5" customFormat="1" ht="15.9" thickBot="1" x14ac:dyDescent="0.65">
      <c r="A31" s="14" t="s">
        <v>84</v>
      </c>
      <c r="B31" s="14" t="s">
        <v>36</v>
      </c>
      <c r="C31" s="14" t="s">
        <v>37</v>
      </c>
      <c r="D31" s="14"/>
      <c r="E31" s="15">
        <v>0</v>
      </c>
      <c r="F31" s="35">
        <v>100</v>
      </c>
      <c r="G31" s="24"/>
      <c r="H31" s="6">
        <f t="shared" si="0"/>
        <v>100</v>
      </c>
      <c r="I31" s="14" t="s">
        <v>75</v>
      </c>
      <c r="J31" s="28" t="s">
        <v>72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s="5" customFormat="1" ht="15.9" thickBot="1" x14ac:dyDescent="0.65">
      <c r="A32" s="14" t="s">
        <v>95</v>
      </c>
      <c r="B32" s="14" t="s">
        <v>96</v>
      </c>
      <c r="C32" s="14" t="s">
        <v>97</v>
      </c>
      <c r="D32" s="14"/>
      <c r="E32" s="15"/>
      <c r="F32" s="35">
        <v>614.88</v>
      </c>
      <c r="G32" s="24"/>
      <c r="H32" s="6">
        <f t="shared" si="0"/>
        <v>614.88</v>
      </c>
      <c r="I32" s="14" t="s">
        <v>74</v>
      </c>
      <c r="J32" s="28" t="s">
        <v>71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s="5" customFormat="1" ht="15.9" thickBot="1" x14ac:dyDescent="0.65">
      <c r="A33" s="14" t="s">
        <v>81</v>
      </c>
      <c r="B33" s="14" t="s">
        <v>38</v>
      </c>
      <c r="C33" s="14" t="s">
        <v>79</v>
      </c>
      <c r="D33" s="14"/>
      <c r="E33" s="20"/>
      <c r="F33" s="35">
        <v>200</v>
      </c>
      <c r="G33" s="26">
        <v>0</v>
      </c>
      <c r="H33" s="6">
        <f t="shared" si="0"/>
        <v>200</v>
      </c>
      <c r="I33" s="13" t="s">
        <v>74</v>
      </c>
      <c r="J33" s="28" t="s">
        <v>72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s="5" customFormat="1" ht="15.9" thickBot="1" x14ac:dyDescent="0.65">
      <c r="A34" s="13" t="s">
        <v>82</v>
      </c>
      <c r="B34" s="13" t="s">
        <v>78</v>
      </c>
      <c r="C34" s="13" t="s">
        <v>19</v>
      </c>
      <c r="D34" s="13"/>
      <c r="E34" s="13">
        <v>0</v>
      </c>
      <c r="F34" s="36">
        <v>601.14</v>
      </c>
      <c r="G34" s="26">
        <v>0</v>
      </c>
      <c r="H34" s="6">
        <f t="shared" si="0"/>
        <v>601.14</v>
      </c>
      <c r="I34" s="13" t="s">
        <v>74</v>
      </c>
      <c r="J34" s="25" t="s">
        <v>72</v>
      </c>
      <c r="K34" s="25">
        <v>412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5" customFormat="1" ht="15.9" thickBot="1" x14ac:dyDescent="0.65">
      <c r="A35" s="6" t="s">
        <v>69</v>
      </c>
      <c r="B35" s="6" t="s">
        <v>68</v>
      </c>
      <c r="C35" s="6" t="s">
        <v>70</v>
      </c>
      <c r="D35" s="6"/>
      <c r="E35" s="20"/>
      <c r="F35" s="32">
        <v>409.92</v>
      </c>
      <c r="G35" s="7">
        <v>0</v>
      </c>
      <c r="H35" s="6">
        <f t="shared" si="0"/>
        <v>409.92</v>
      </c>
      <c r="I35" s="6" t="s">
        <v>74</v>
      </c>
      <c r="J35" s="3" t="s">
        <v>71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.9" thickBot="1" x14ac:dyDescent="0.65">
      <c r="A36" s="13" t="s">
        <v>76</v>
      </c>
      <c r="B36" s="13" t="s">
        <v>80</v>
      </c>
      <c r="C36" s="13" t="s">
        <v>19</v>
      </c>
      <c r="D36" s="13" t="s">
        <v>98</v>
      </c>
      <c r="E36" s="20"/>
      <c r="F36" s="36">
        <v>409.92</v>
      </c>
      <c r="G36" s="24">
        <v>0</v>
      </c>
      <c r="H36" s="6">
        <f t="shared" si="0"/>
        <v>409.92</v>
      </c>
      <c r="I36" s="13" t="s">
        <v>74</v>
      </c>
      <c r="J36" s="25" t="s">
        <v>71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5.9" thickBot="1" x14ac:dyDescent="0.65">
      <c r="A37" s="13" t="s">
        <v>83</v>
      </c>
      <c r="B37" s="13" t="s">
        <v>77</v>
      </c>
      <c r="C37" s="13" t="s">
        <v>19</v>
      </c>
      <c r="D37" s="13" t="s">
        <v>98</v>
      </c>
      <c r="E37" s="20"/>
      <c r="F37" s="36">
        <v>204.96</v>
      </c>
      <c r="G37" s="26">
        <v>0</v>
      </c>
      <c r="H37" s="6">
        <f t="shared" si="0"/>
        <v>204.96</v>
      </c>
      <c r="I37" s="13" t="s">
        <v>74</v>
      </c>
      <c r="J37" s="25" t="s">
        <v>71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44" customFormat="1" ht="15.9" thickBot="1" x14ac:dyDescent="0.65">
      <c r="A38" s="44" t="s">
        <v>92</v>
      </c>
      <c r="F38" s="45"/>
      <c r="H38" s="44">
        <f>SUM(H30:H37)</f>
        <v>3140.82</v>
      </c>
      <c r="J38" s="46"/>
    </row>
    <row r="39" spans="1:28" s="44" customFormat="1" ht="15.9" thickBot="1" x14ac:dyDescent="0.65">
      <c r="A39" s="47"/>
      <c r="B39" s="47"/>
      <c r="C39" s="47"/>
      <c r="D39" s="47"/>
      <c r="E39" s="48"/>
      <c r="F39" s="49"/>
      <c r="G39" s="48"/>
      <c r="H39" s="48"/>
      <c r="I39" s="47"/>
      <c r="J39" s="46"/>
    </row>
    <row r="40" spans="1:28" s="19" customFormat="1" ht="15.9" thickBot="1" x14ac:dyDescent="0.65">
      <c r="A40" s="6"/>
      <c r="B40" s="6"/>
      <c r="C40" s="6"/>
      <c r="D40" s="6"/>
      <c r="E40" s="7"/>
      <c r="F40" s="32"/>
      <c r="G40" s="9"/>
      <c r="H40" s="7"/>
      <c r="I40" s="10"/>
      <c r="J40" s="26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s="18" customFormat="1" ht="15.9" thickBot="1" x14ac:dyDescent="0.65">
      <c r="A41" s="23"/>
      <c r="B41" s="23"/>
      <c r="C41" s="23"/>
      <c r="D41" s="23"/>
      <c r="E41" s="23"/>
      <c r="F41" s="39"/>
      <c r="G41" s="5"/>
      <c r="H41" s="30">
        <f>SUM(H13+H25)</f>
        <v>19418.88</v>
      </c>
      <c r="I41" s="23"/>
      <c r="J41" s="26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s="19" customFormat="1" ht="15.9" thickBot="1" x14ac:dyDescent="0.65">
      <c r="A42" s="23" t="s">
        <v>5</v>
      </c>
      <c r="B42" s="23" t="s">
        <v>88</v>
      </c>
      <c r="C42" s="23" t="s">
        <v>87</v>
      </c>
      <c r="D42" s="23"/>
      <c r="E42" s="23"/>
      <c r="F42" s="40"/>
      <c r="G42" s="5"/>
      <c r="H42" s="23"/>
      <c r="I42" s="23"/>
      <c r="J42" s="26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s="18" customFormat="1" ht="15.9" thickBot="1" x14ac:dyDescent="0.65">
      <c r="A43" s="11" t="s">
        <v>55</v>
      </c>
      <c r="B43" s="11">
        <v>5811</v>
      </c>
      <c r="C43" s="30">
        <f>SUM(F3:F23)</f>
        <v>5734.72</v>
      </c>
      <c r="D43" s="11"/>
      <c r="E43" s="11"/>
      <c r="F43" s="41"/>
      <c r="G43" s="27"/>
      <c r="H43" s="12"/>
      <c r="I43" s="11"/>
      <c r="J43" s="2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8" customFormat="1" ht="15.9" thickBot="1" x14ac:dyDescent="0.65">
      <c r="A44" s="13" t="s">
        <v>89</v>
      </c>
      <c r="B44" s="13">
        <v>3074</v>
      </c>
      <c r="C44" s="31">
        <f>SUM(F24:F36)</f>
        <v>9900.34</v>
      </c>
      <c r="D44" s="13"/>
      <c r="E44" s="13"/>
      <c r="F44" s="42"/>
      <c r="G44" s="25"/>
      <c r="H44" s="13"/>
      <c r="I44" s="13"/>
      <c r="J44" s="2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9" customFormat="1" ht="15.9" thickBot="1" x14ac:dyDescent="0.65">
      <c r="A45" s="11"/>
      <c r="B45" s="11"/>
      <c r="C45" s="11"/>
      <c r="D45" s="11"/>
      <c r="E45" s="11"/>
      <c r="F45" s="41"/>
      <c r="G45" s="11"/>
      <c r="H45" s="11"/>
      <c r="I45" s="11"/>
      <c r="J45" s="2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8" customFormat="1" ht="15.9" thickBot="1" x14ac:dyDescent="0.65">
      <c r="A46" s="13"/>
      <c r="B46" s="13"/>
      <c r="C46" s="13"/>
      <c r="D46" s="13"/>
      <c r="E46" s="13"/>
      <c r="F46" s="42"/>
      <c r="G46" s="25"/>
      <c r="H46" s="13"/>
      <c r="I46" s="13"/>
      <c r="J46" s="2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5.9" thickBot="1" x14ac:dyDescent="0.65">
      <c r="A47" s="13"/>
      <c r="B47" s="13"/>
      <c r="C47" s="13"/>
      <c r="D47" s="13"/>
      <c r="E47" s="13"/>
      <c r="F47" s="42"/>
      <c r="G47" s="13"/>
      <c r="H47" s="13"/>
      <c r="I47" s="13"/>
    </row>
    <row r="48" spans="1:28" ht="15.9" thickBot="1" x14ac:dyDescent="0.65">
      <c r="A48" s="6"/>
      <c r="B48" s="6"/>
      <c r="C48" s="6"/>
      <c r="D48" s="6"/>
      <c r="E48" s="7"/>
      <c r="F48" s="32"/>
      <c r="G48" s="7"/>
      <c r="H48" s="7"/>
      <c r="I48" s="6"/>
    </row>
    <row r="49" spans="1:10" ht="15.9" thickBot="1" x14ac:dyDescent="0.65"/>
    <row r="50" spans="1:10" ht="15.9" thickBot="1" x14ac:dyDescent="0.65">
      <c r="A50" s="13"/>
      <c r="B50" s="13"/>
      <c r="C50" s="13"/>
      <c r="D50" s="13"/>
      <c r="E50" s="13"/>
      <c r="F50" s="42"/>
      <c r="G50" s="13"/>
      <c r="H50" s="13"/>
      <c r="I50" s="13"/>
    </row>
    <row r="51" spans="1:10" ht="15.9" thickBot="1" x14ac:dyDescent="0.65">
      <c r="A51" s="6"/>
      <c r="B51" s="6"/>
      <c r="C51" s="6"/>
      <c r="D51" s="6"/>
      <c r="E51" s="7"/>
      <c r="F51" s="32"/>
      <c r="G51" s="7"/>
      <c r="H51" s="7"/>
      <c r="I51" s="6"/>
    </row>
    <row r="52" spans="1:10" ht="15.9" thickBot="1" x14ac:dyDescent="0.65"/>
    <row r="53" spans="1:10" ht="15.9" thickBot="1" x14ac:dyDescent="0.65">
      <c r="A53" s="13"/>
      <c r="B53" s="13"/>
      <c r="C53" s="13"/>
      <c r="D53" s="13"/>
      <c r="E53" s="13"/>
      <c r="F53" s="42"/>
      <c r="G53" s="13"/>
      <c r="H53" s="13"/>
      <c r="I53" s="13"/>
    </row>
    <row r="54" spans="1:10" ht="15.9" thickBot="1" x14ac:dyDescent="0.65">
      <c r="A54" s="13"/>
      <c r="B54" s="13"/>
      <c r="C54" s="13"/>
      <c r="D54" s="13"/>
      <c r="E54" s="13"/>
      <c r="F54" s="42"/>
      <c r="G54" s="13"/>
      <c r="H54" s="13"/>
      <c r="I54" s="13"/>
    </row>
    <row r="55" spans="1:10" ht="15.9" thickBot="1" x14ac:dyDescent="0.65">
      <c r="A55" s="13"/>
      <c r="B55" s="13"/>
      <c r="C55" s="13"/>
      <c r="D55" s="13"/>
      <c r="E55" s="13"/>
      <c r="F55" s="42"/>
      <c r="G55" s="13"/>
      <c r="H55" s="13"/>
      <c r="I55" s="13"/>
    </row>
    <row r="56" spans="1:10" ht="15.9" thickBot="1" x14ac:dyDescent="0.65">
      <c r="A56" s="13"/>
      <c r="B56" s="13"/>
      <c r="C56" s="13"/>
      <c r="D56" s="13"/>
      <c r="E56" s="13"/>
      <c r="F56" s="42"/>
      <c r="G56" s="13"/>
      <c r="H56" s="13"/>
      <c r="I56" s="13"/>
    </row>
    <row r="57" spans="1:10" ht="15.9" thickBot="1" x14ac:dyDescent="0.65">
      <c r="A57" s="14"/>
      <c r="B57" s="14"/>
      <c r="C57" s="14"/>
      <c r="D57" s="14"/>
      <c r="E57" s="14"/>
      <c r="F57" s="43"/>
      <c r="G57" s="14"/>
      <c r="H57" s="14"/>
      <c r="I57" s="14"/>
    </row>
    <row r="58" spans="1:10" ht="15.9" thickBot="1" x14ac:dyDescent="0.65">
      <c r="A58" s="13"/>
      <c r="B58" s="13"/>
      <c r="C58" s="13"/>
      <c r="D58" s="13"/>
      <c r="E58" s="13"/>
      <c r="F58" s="42"/>
      <c r="G58" s="13"/>
      <c r="H58" s="13"/>
      <c r="I58" s="13"/>
    </row>
    <row r="59" spans="1:10" ht="15.9" thickBot="1" x14ac:dyDescent="0.65">
      <c r="A59" s="13"/>
      <c r="B59" s="13"/>
      <c r="C59" s="13"/>
      <c r="D59" s="13"/>
      <c r="E59" s="13"/>
      <c r="F59" s="42"/>
      <c r="G59" s="13"/>
      <c r="H59" s="13"/>
      <c r="I59" s="13"/>
    </row>
    <row r="60" spans="1:10" ht="15.9" thickBot="1" x14ac:dyDescent="0.65">
      <c r="A60" s="13"/>
      <c r="B60" s="13"/>
      <c r="C60" s="13"/>
      <c r="D60" s="13"/>
      <c r="E60" s="13"/>
      <c r="F60" s="42"/>
      <c r="G60" s="13"/>
      <c r="H60" s="13"/>
      <c r="I60" s="13"/>
    </row>
    <row r="61" spans="1:10" s="5" customFormat="1" ht="15.9" thickBot="1" x14ac:dyDescent="0.65">
      <c r="A61" s="6"/>
      <c r="B61" s="6"/>
      <c r="C61" s="6"/>
      <c r="D61" s="6"/>
      <c r="E61" s="7"/>
      <c r="F61" s="32"/>
      <c r="G61" s="7"/>
      <c r="H61" s="7"/>
      <c r="I61" s="6"/>
      <c r="J61" s="19"/>
    </row>
    <row r="62" spans="1:10" s="5" customFormat="1" ht="15.9" thickBot="1" x14ac:dyDescent="0.65">
      <c r="A62" s="6"/>
      <c r="B62" s="6"/>
      <c r="C62" s="6"/>
      <c r="D62" s="6"/>
      <c r="E62" s="7"/>
      <c r="F62" s="32"/>
      <c r="G62" s="7"/>
      <c r="H62" s="7"/>
      <c r="I62" s="6"/>
      <c r="J62" s="19"/>
    </row>
    <row r="63" spans="1:10" s="5" customFormat="1" ht="15.9" thickBot="1" x14ac:dyDescent="0.65">
      <c r="A63" s="6"/>
      <c r="B63" s="6"/>
      <c r="C63" s="6"/>
      <c r="D63" s="6"/>
      <c r="E63" s="7"/>
      <c r="F63" s="32"/>
      <c r="G63" s="7"/>
      <c r="H63" s="7"/>
      <c r="I63" s="6"/>
      <c r="J63" s="19"/>
    </row>
    <row r="64" spans="1:10" s="5" customFormat="1" ht="15.9" thickBot="1" x14ac:dyDescent="0.65">
      <c r="A64" s="6"/>
      <c r="B64" s="6"/>
      <c r="C64" s="6"/>
      <c r="D64" s="6"/>
      <c r="E64" s="7"/>
      <c r="F64" s="32"/>
      <c r="G64" s="7"/>
      <c r="H64" s="7"/>
      <c r="I64" s="6"/>
      <c r="J64" s="19"/>
    </row>
    <row r="65" spans="1:9" ht="15.9" thickBot="1" x14ac:dyDescent="0.65">
      <c r="A65" s="13"/>
      <c r="B65" s="13"/>
      <c r="C65" s="13"/>
      <c r="D65" s="13"/>
      <c r="E65" s="13"/>
      <c r="F65" s="42"/>
      <c r="G65" s="13"/>
      <c r="H65" s="13"/>
      <c r="I65" s="13"/>
    </row>
    <row r="66" spans="1:9" ht="15.9" thickBot="1" x14ac:dyDescent="0.65">
      <c r="A66" s="15" t="s">
        <v>54</v>
      </c>
      <c r="B66" s="14"/>
      <c r="C66" s="14"/>
      <c r="D66" s="14"/>
      <c r="E66" s="14"/>
      <c r="F66" s="35"/>
      <c r="G66" s="16"/>
      <c r="H66" s="16"/>
      <c r="I66" s="14"/>
    </row>
    <row r="67" spans="1:9" ht="15.9" thickBot="1" x14ac:dyDescent="0.65">
      <c r="A67" s="14"/>
      <c r="B67" s="14"/>
      <c r="C67" s="14"/>
      <c r="D67" s="14"/>
      <c r="E67" s="14"/>
      <c r="F67" s="35"/>
      <c r="G67" s="14"/>
      <c r="H67" s="14"/>
      <c r="I67" s="14"/>
    </row>
    <row r="68" spans="1:9" ht="15.9" thickBot="1" x14ac:dyDescent="0.65">
      <c r="A68" s="14"/>
      <c r="B68" s="14"/>
      <c r="C68" s="14" t="s">
        <v>55</v>
      </c>
      <c r="D68" s="14" t="s">
        <v>85</v>
      </c>
      <c r="E68" s="14"/>
      <c r="G68" s="14"/>
      <c r="H68" s="13"/>
      <c r="I68" s="14"/>
    </row>
    <row r="69" spans="1:9" ht="15.9" thickBot="1" x14ac:dyDescent="0.65">
      <c r="A69" s="14"/>
      <c r="B69" s="14" t="s">
        <v>86</v>
      </c>
      <c r="C69" s="17">
        <v>5811.02</v>
      </c>
      <c r="D69" s="16">
        <v>1640</v>
      </c>
      <c r="E69" s="14"/>
      <c r="G69" s="14"/>
      <c r="H69" s="14"/>
      <c r="I69" s="14"/>
    </row>
    <row r="70" spans="1:9" x14ac:dyDescent="0.6">
      <c r="B70" s="2" t="s">
        <v>87</v>
      </c>
      <c r="C70" s="29">
        <f>SUM(F3:F24)</f>
        <v>6349.6</v>
      </c>
    </row>
  </sheetData>
  <sortState ref="A1:AB29">
    <sortCondition ref="I1:I2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Jgkaiser</cp:lastModifiedBy>
  <dcterms:created xsi:type="dcterms:W3CDTF">2017-03-10T00:01:22Z</dcterms:created>
  <dcterms:modified xsi:type="dcterms:W3CDTF">2017-07-18T23:48:11Z</dcterms:modified>
</cp:coreProperties>
</file>