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360" yWindow="320" windowWidth="25860" windowHeight="18160" activeTab="1"/>
  </bookViews>
  <sheets>
    <sheet name="QBs Prelim P&amp;l - Nov 12" sheetId="3" r:id="rId1"/>
    <sheet name="QBs Prelim P&amp;L - Dec 12" sheetId="1" r:id="rId2"/>
  </sheets>
  <definedNames>
    <definedName name="_xlnm.Print_Area" localSheetId="1">'QBs Prelim P&amp;L - Dec 12'!$A$1:$H$29</definedName>
    <definedName name="_xlnm.Print_Area" localSheetId="0">'QBs Prelim P&amp;l - Nov 12'!$A$1:$H$40</definedName>
    <definedName name="_xlnm.Print_Titles" localSheetId="1">'QBs Prelim P&amp;L - Dec 12'!$A:$G,'QBs Prelim P&amp;L - Dec 12'!$4:$4</definedName>
    <definedName name="QB_COLUMN_29" localSheetId="1" hidden="1">'QBs Prelim P&amp;L - Dec 12'!$H$4</definedName>
    <definedName name="QB_DATA_0" localSheetId="1" hidden="1">'QBs Prelim P&amp;L - Dec 12'!$9:$9,'QBs Prelim P&amp;L - Dec 12'!$13:$13,'QBs Prelim P&amp;L - Dec 12'!$20:$20,'QBs Prelim P&amp;L - Dec 12'!$21:$21,'QBs Prelim P&amp;L - Dec 12'!$22:$22,'QBs Prelim P&amp;L - Dec 12'!$23:$23</definedName>
    <definedName name="QB_FORMULA_0" localSheetId="1" hidden="1">'QBs Prelim P&amp;L - Dec 12'!$H$10,'QBs Prelim P&amp;L - Dec 12'!$H$11,'QBs Prelim P&amp;L - Dec 12'!$H$14,'QBs Prelim P&amp;L - Dec 12'!$H$15,'QBs Prelim P&amp;L - Dec 12'!$H$16,'QBs Prelim P&amp;L - Dec 12'!$H$24,'QBs Prelim P&amp;L - Dec 12'!$H$25,'QBs Prelim P&amp;L - Dec 12'!$H$26,'QBs Prelim P&amp;L - Dec 12'!$H$27,'QBs Prelim P&amp;L - Dec 12'!$H$28</definedName>
    <definedName name="QB_ROW_1023040" localSheetId="1" hidden="1">'QBs Prelim P&amp;L - Dec 12'!$E$7</definedName>
    <definedName name="QB_ROW_1023340" localSheetId="1" hidden="1">'QBs Prelim P&amp;L - Dec 12'!$E$11</definedName>
    <definedName name="QB_ROW_1357050" localSheetId="1" hidden="1">'QBs Prelim P&amp;L - Dec 12'!$F$8</definedName>
    <definedName name="QB_ROW_1357350" localSheetId="1" hidden="1">'QBs Prelim P&amp;L - Dec 12'!$F$10</definedName>
    <definedName name="QB_ROW_1416040" localSheetId="1" hidden="1">'QBs Prelim P&amp;L - Dec 12'!$E$12</definedName>
    <definedName name="QB_ROW_1416340" localSheetId="1" hidden="1">'QBs Prelim P&amp;L - Dec 12'!$E$14</definedName>
    <definedName name="QB_ROW_1417250" localSheetId="1" hidden="1">'QBs Prelim P&amp;L - Dec 12'!$F$13</definedName>
    <definedName name="QB_ROW_1438040" localSheetId="1" hidden="1">'QBs Prelim P&amp;L - Dec 12'!$E$18</definedName>
    <definedName name="QB_ROW_1438340" localSheetId="1" hidden="1">'QBs Prelim P&amp;L - Dec 12'!$E$25</definedName>
    <definedName name="QB_ROW_1439050" localSheetId="1" hidden="1">'QBs Prelim P&amp;L - Dec 12'!$F$19</definedName>
    <definedName name="QB_ROW_1439350" localSheetId="1" hidden="1">'QBs Prelim P&amp;L - Dec 12'!$F$24</definedName>
    <definedName name="QB_ROW_1440260" localSheetId="1" hidden="1">'QBs Prelim P&amp;L - Dec 12'!$G$20</definedName>
    <definedName name="QB_ROW_1446260" localSheetId="1" hidden="1">'QBs Prelim P&amp;L - Dec 12'!$G$21</definedName>
    <definedName name="QB_ROW_1521260" localSheetId="1" hidden="1">'QBs Prelim P&amp;L - Dec 12'!$G$23</definedName>
    <definedName name="QB_ROW_1526260" localSheetId="1" hidden="1">'QBs Prelim P&amp;L - Dec 12'!$G$22</definedName>
    <definedName name="QB_ROW_18301" localSheetId="1" hidden="1">'QBs Prelim P&amp;L - Dec 12'!$A$28</definedName>
    <definedName name="QB_ROW_19011" localSheetId="1" hidden="1">'QBs Prelim P&amp;L - Dec 12'!$B$5</definedName>
    <definedName name="QB_ROW_19311" localSheetId="1" hidden="1">'QBs Prelim P&amp;L - Dec 12'!$B$27</definedName>
    <definedName name="QB_ROW_20031" localSheetId="1" hidden="1">'QBs Prelim P&amp;L - Dec 12'!$D$6</definedName>
    <definedName name="QB_ROW_20331" localSheetId="1" hidden="1">'QBs Prelim P&amp;L - Dec 12'!$D$15</definedName>
    <definedName name="QB_ROW_21031" localSheetId="1" hidden="1">'QBs Prelim P&amp;L - Dec 12'!$D$17</definedName>
    <definedName name="QB_ROW_21331" localSheetId="1" hidden="1">'QBs Prelim P&amp;L - Dec 12'!$D$26</definedName>
    <definedName name="QB_ROW_322260" localSheetId="1" hidden="1">'QBs Prelim P&amp;L - Dec 12'!$G$9</definedName>
    <definedName name="QB_ROW_86321" localSheetId="1" hidden="1">'QBs Prelim P&amp;L - Dec 12'!$C$16</definedName>
    <definedName name="QBCANSUPPORTUPDATE" localSheetId="1">TRUE</definedName>
    <definedName name="QBCOMPANYFILENAME" localSheetId="1">"X:\Mother Jones Magazine.QBW"</definedName>
    <definedName name="QBENDDATE" localSheetId="1">20121231</definedName>
    <definedName name="QBHEADERSONSCREEN" localSheetId="1">FALSE</definedName>
    <definedName name="QBMETADATASIZE" localSheetId="1">5881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"96b601a6fbb74051bb3b9684992437e6"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7</definedName>
    <definedName name="QBSTARTDATE" localSheetId="1">20121201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3" l="1"/>
  <c r="H37" i="3"/>
  <c r="H31" i="3"/>
  <c r="H32" i="3"/>
  <c r="H38" i="3"/>
  <c r="H15" i="3"/>
  <c r="H11" i="3"/>
  <c r="H12" i="3"/>
  <c r="H16" i="3"/>
  <c r="H17" i="3"/>
  <c r="H39" i="3"/>
  <c r="H40" i="3"/>
</calcChain>
</file>

<file path=xl/sharedStrings.xml><?xml version="1.0" encoding="utf-8"?>
<sst xmlns="http://schemas.openxmlformats.org/spreadsheetml/2006/main" count="67" uniqueCount="42">
  <si>
    <t>Dec 12</t>
  </si>
  <si>
    <t>Ordinary Income/Expense</t>
  </si>
  <si>
    <t>Income</t>
  </si>
  <si>
    <t>10 · Total Dev Income</t>
  </si>
  <si>
    <t>101 · Total Major Gift</t>
  </si>
  <si>
    <t>1104301 · Dev Temp Restr Income</t>
  </si>
  <si>
    <t>Total 101 · Total Major Gift</t>
  </si>
  <si>
    <t>Total 10 · Total Dev Income</t>
  </si>
  <si>
    <t>71 · Total TMC Income</t>
  </si>
  <si>
    <t>1714101 · TMC Membership Dues Income</t>
  </si>
  <si>
    <t>Total 71 · Total TMC Income</t>
  </si>
  <si>
    <t>Total Income</t>
  </si>
  <si>
    <t>Gross Profit</t>
  </si>
  <si>
    <t>Expense</t>
  </si>
  <si>
    <t>7400 · Total Sponsored Projects</t>
  </si>
  <si>
    <t>7402 · Total TMC Project Expense</t>
  </si>
  <si>
    <t>1745202 · TMC Personnel</t>
  </si>
  <si>
    <t>1745250 · TMC Contractor</t>
  </si>
  <si>
    <t>1745276 · TMC Member Capacity Building</t>
  </si>
  <si>
    <t>1745279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</si>
  <si>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</si>
  <si>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</si>
  <si>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</si>
  <si>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</si>
  <si>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</si>
  <si>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The Media Consortium</t>
  </si>
  <si>
    <r>
      <t xml:space="preserve">Profit and Loss Summary - </t>
    </r>
    <r>
      <rPr>
        <b/>
        <sz val="10"/>
        <rFont val="Arial"/>
        <family val="2"/>
      </rPr>
      <t>PRELIMINARY</t>
    </r>
  </si>
  <si>
    <t>December 31, 2012</t>
  </si>
  <si>
    <t xml:space="preserve"> November 30, 2012</t>
  </si>
  <si>
    <t>Nov 12</t>
  </si>
  <si>
    <t>1745209 · TMC Website Fees</t>
  </si>
  <si>
    <t>1745201 · TMC Sponsorship Fee</t>
  </si>
  <si>
    <t>1745260 · TMC Conference/seminars</t>
  </si>
  <si>
    <t>1745263 · TMC Hard/Software Non Cap</t>
  </si>
  <si>
    <t>1745266 · TMC Software licensing</t>
  </si>
  <si>
    <t>1745268 · TMC Miscellaneous</t>
  </si>
  <si>
    <t>1745273 · TMC Travel</t>
  </si>
  <si>
    <t>9900 · Total Admin. Expenses</t>
  </si>
  <si>
    <t>9902 · Total Admin Overhead</t>
  </si>
  <si>
    <t>1995261 · Admin Professional Dues</t>
  </si>
  <si>
    <t>Total 9902 · Total Admin Overhead</t>
  </si>
  <si>
    <t>Total 9900 · Total Admin.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</si>
</sst>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4</xdr:col>
          <xdr:colOff>114300</xdr:colOff>
          <xdr:row>4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4</xdr:col>
          <xdr:colOff>114300</xdr:colOff>
          <xdr:row>4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H41"/>
  <sheetViews>
    <sheetView topLeftCell="A16" workbookViewId="0">
      <selection activeCell="H40" sqref="A1:H40"/>
    </sheetView>
  </sheetViews>
  <sheetFormatPr baseColWidth="10" defaultColWidth="8.83203125" defaultRowHeight="14" x14ac:dyDescent="0"/>
  <cols>
    <col min="1" max="6" width="3" style="11" customWidth="1"/>
    <col min="7" max="7" width="66.5" style="11" customWidth="1"/>
    <col min="8" max="8" width="7.5" style="12" bestFit="1" customWidth="1"/>
  </cols>
  <sheetData>
    <row r="1" spans="1:8">
      <c r="A1" s="13" t="s">
        <v>25</v>
      </c>
      <c r="B1" s="13"/>
      <c r="C1" s="13"/>
      <c r="D1" s="13"/>
      <c r="E1" s="13"/>
      <c r="F1" s="13"/>
      <c r="G1" s="13"/>
      <c r="H1" s="13"/>
    </row>
    <row r="2" spans="1:8">
      <c r="A2" s="13" t="s">
        <v>26</v>
      </c>
      <c r="B2" s="13"/>
      <c r="C2" s="13"/>
      <c r="D2" s="13"/>
      <c r="E2" s="13"/>
      <c r="F2" s="13"/>
      <c r="G2" s="13"/>
      <c r="H2" s="13"/>
    </row>
    <row r="3" spans="1:8">
      <c r="A3" s="14" t="s">
        <v>28</v>
      </c>
      <c r="B3" s="14"/>
      <c r="C3" s="14"/>
      <c r="D3" s="14"/>
      <c r="E3" s="14"/>
      <c r="F3" s="14"/>
      <c r="G3" s="14"/>
      <c r="H3" s="14"/>
    </row>
    <row r="5" spans="1:8" s="10" customFormat="1" ht="15" thickBot="1">
      <c r="A5" s="8"/>
      <c r="B5" s="8"/>
      <c r="C5" s="8"/>
      <c r="D5" s="8"/>
      <c r="E5" s="8"/>
      <c r="F5" s="8"/>
      <c r="G5" s="8"/>
      <c r="H5" s="9" t="s">
        <v>29</v>
      </c>
    </row>
    <row r="6" spans="1:8" ht="15" thickTop="1">
      <c r="A6" s="1"/>
      <c r="B6" s="1" t="s">
        <v>1</v>
      </c>
      <c r="C6" s="1"/>
      <c r="D6" s="1"/>
      <c r="E6" s="1"/>
      <c r="F6" s="1"/>
      <c r="G6" s="1"/>
      <c r="H6" s="2"/>
    </row>
    <row r="7" spans="1:8">
      <c r="A7" s="1"/>
      <c r="B7" s="1"/>
      <c r="C7" s="1"/>
      <c r="D7" s="1" t="s">
        <v>2</v>
      </c>
      <c r="E7" s="1"/>
      <c r="F7" s="1"/>
      <c r="G7" s="1"/>
      <c r="H7" s="2"/>
    </row>
    <row r="8" spans="1:8">
      <c r="A8" s="1"/>
      <c r="B8" s="1"/>
      <c r="C8" s="1"/>
      <c r="D8" s="1"/>
      <c r="E8" s="1" t="s">
        <v>3</v>
      </c>
      <c r="F8" s="1"/>
      <c r="G8" s="1"/>
      <c r="H8" s="2"/>
    </row>
    <row r="9" spans="1:8">
      <c r="A9" s="1"/>
      <c r="B9" s="1"/>
      <c r="C9" s="1"/>
      <c r="D9" s="1"/>
      <c r="E9" s="1"/>
      <c r="F9" s="1" t="s">
        <v>4</v>
      </c>
      <c r="G9" s="1"/>
      <c r="H9" s="2"/>
    </row>
    <row r="10" spans="1:8" ht="15" thickBot="1">
      <c r="A10" s="1"/>
      <c r="B10" s="1"/>
      <c r="C10" s="1"/>
      <c r="D10" s="1"/>
      <c r="E10" s="1"/>
      <c r="F10" s="1"/>
      <c r="G10" s="1" t="s">
        <v>5</v>
      </c>
      <c r="H10" s="3">
        <v>72.83</v>
      </c>
    </row>
    <row r="11" spans="1:8" ht="15" thickBot="1">
      <c r="A11" s="1"/>
      <c r="B11" s="1"/>
      <c r="C11" s="1"/>
      <c r="D11" s="1"/>
      <c r="E11" s="1"/>
      <c r="F11" s="1" t="s">
        <v>6</v>
      </c>
      <c r="G11" s="1"/>
      <c r="H11" s="4">
        <f>ROUND(SUM(H9:H10),5)</f>
        <v>72.83</v>
      </c>
    </row>
    <row r="12" spans="1:8" ht="30" customHeight="1">
      <c r="A12" s="1"/>
      <c r="B12" s="1"/>
      <c r="C12" s="1"/>
      <c r="D12" s="1"/>
      <c r="E12" s="1" t="s">
        <v>7</v>
      </c>
      <c r="F12" s="1"/>
      <c r="G12" s="1"/>
      <c r="H12" s="2">
        <f>ROUND(H8+H11,5)</f>
        <v>72.83</v>
      </c>
    </row>
    <row r="13" spans="1:8" ht="30" customHeight="1">
      <c r="A13" s="1"/>
      <c r="B13" s="1"/>
      <c r="C13" s="1"/>
      <c r="D13" s="1"/>
      <c r="E13" s="1" t="s">
        <v>8</v>
      </c>
      <c r="F13" s="1"/>
      <c r="G13" s="1"/>
      <c r="H13" s="2"/>
    </row>
    <row r="14" spans="1:8" ht="15" thickBot="1">
      <c r="A14" s="1"/>
      <c r="B14" s="1"/>
      <c r="C14" s="1"/>
      <c r="D14" s="1"/>
      <c r="E14" s="1"/>
      <c r="F14" s="1" t="s">
        <v>9</v>
      </c>
      <c r="G14" s="1"/>
      <c r="H14" s="3">
        <v>1750</v>
      </c>
    </row>
    <row r="15" spans="1:8" ht="15" thickBot="1">
      <c r="A15" s="1"/>
      <c r="B15" s="1"/>
      <c r="C15" s="1"/>
      <c r="D15" s="1"/>
      <c r="E15" s="1" t="s">
        <v>10</v>
      </c>
      <c r="F15" s="1"/>
      <c r="G15" s="1"/>
      <c r="H15" s="5">
        <f>ROUND(SUM(H13:H14),5)</f>
        <v>1750</v>
      </c>
    </row>
    <row r="16" spans="1:8" ht="30" customHeight="1" thickBot="1">
      <c r="A16" s="1"/>
      <c r="B16" s="1"/>
      <c r="C16" s="1"/>
      <c r="D16" s="1" t="s">
        <v>11</v>
      </c>
      <c r="E16" s="1"/>
      <c r="F16" s="1"/>
      <c r="G16" s="1"/>
      <c r="H16" s="4">
        <f>ROUND(H7+H12+H15,5)</f>
        <v>1822.83</v>
      </c>
    </row>
    <row r="17" spans="1:8" ht="30" customHeight="1">
      <c r="A17" s="1"/>
      <c r="B17" s="1"/>
      <c r="C17" s="1" t="s">
        <v>12</v>
      </c>
      <c r="D17" s="1"/>
      <c r="E17" s="1"/>
      <c r="F17" s="1"/>
      <c r="G17" s="1"/>
      <c r="H17" s="2">
        <f>H16</f>
        <v>1822.83</v>
      </c>
    </row>
    <row r="18" spans="1:8" ht="30" customHeight="1">
      <c r="A18" s="1"/>
      <c r="B18" s="1"/>
      <c r="C18" s="1"/>
      <c r="D18" s="1" t="s">
        <v>13</v>
      </c>
      <c r="E18" s="1"/>
      <c r="F18" s="1"/>
      <c r="G18" s="1"/>
      <c r="H18" s="2"/>
    </row>
    <row r="19" spans="1:8">
      <c r="A19" s="1"/>
      <c r="B19" s="1"/>
      <c r="C19" s="1"/>
      <c r="D19" s="1"/>
      <c r="E19" s="1" t="s">
        <v>14</v>
      </c>
      <c r="F19" s="1"/>
      <c r="G19" s="1"/>
      <c r="H19" s="2"/>
    </row>
    <row r="20" spans="1:8">
      <c r="A20" s="1"/>
      <c r="B20" s="1"/>
      <c r="C20" s="1"/>
      <c r="D20" s="1"/>
      <c r="E20" s="1"/>
      <c r="F20" s="1" t="s">
        <v>15</v>
      </c>
      <c r="G20" s="1"/>
      <c r="H20" s="2"/>
    </row>
    <row r="21" spans="1:8">
      <c r="A21" s="1"/>
      <c r="B21" s="1"/>
      <c r="C21" s="1"/>
      <c r="D21" s="1"/>
      <c r="E21" s="1"/>
      <c r="F21" s="1"/>
      <c r="G21" s="1" t="s">
        <v>16</v>
      </c>
      <c r="H21" s="2">
        <v>4442.42</v>
      </c>
    </row>
    <row r="22" spans="1:8">
      <c r="A22" s="1"/>
      <c r="B22" s="1"/>
      <c r="C22" s="1"/>
      <c r="D22" s="1"/>
      <c r="E22" s="1"/>
      <c r="F22" s="1"/>
      <c r="G22" s="1" t="s">
        <v>30</v>
      </c>
      <c r="H22" s="2">
        <v>17.989999999999998</v>
      </c>
    </row>
    <row r="23" spans="1:8">
      <c r="A23" s="1"/>
      <c r="B23" s="1"/>
      <c r="C23" s="1"/>
      <c r="D23" s="1"/>
      <c r="E23" s="1"/>
      <c r="F23" s="1"/>
      <c r="G23" s="1" t="s">
        <v>31</v>
      </c>
      <c r="H23" s="2">
        <v>127.6</v>
      </c>
    </row>
    <row r="24" spans="1:8">
      <c r="A24" s="1"/>
      <c r="B24" s="1"/>
      <c r="C24" s="1"/>
      <c r="D24" s="1"/>
      <c r="E24" s="1"/>
      <c r="F24" s="1"/>
      <c r="G24" s="1" t="s">
        <v>17</v>
      </c>
      <c r="H24" s="2">
        <v>1400</v>
      </c>
    </row>
    <row r="25" spans="1:8">
      <c r="A25" s="1"/>
      <c r="B25" s="1"/>
      <c r="C25" s="1"/>
      <c r="D25" s="1"/>
      <c r="E25" s="1"/>
      <c r="F25" s="1"/>
      <c r="G25" s="1" t="s">
        <v>32</v>
      </c>
      <c r="H25" s="2">
        <v>264.95</v>
      </c>
    </row>
    <row r="26" spans="1:8">
      <c r="A26" s="1"/>
      <c r="B26" s="1"/>
      <c r="C26" s="1"/>
      <c r="D26" s="1"/>
      <c r="E26" s="1"/>
      <c r="F26" s="1"/>
      <c r="G26" s="1" t="s">
        <v>33</v>
      </c>
      <c r="H26" s="2">
        <v>29.99</v>
      </c>
    </row>
    <row r="27" spans="1:8">
      <c r="A27" s="1"/>
      <c r="B27" s="1"/>
      <c r="C27" s="1"/>
      <c r="D27" s="1"/>
      <c r="E27" s="1"/>
      <c r="F27" s="1"/>
      <c r="G27" s="1" t="s">
        <v>34</v>
      </c>
      <c r="H27" s="2">
        <v>29.95</v>
      </c>
    </row>
    <row r="28" spans="1:8">
      <c r="A28" s="1"/>
      <c r="B28" s="1"/>
      <c r="C28" s="1"/>
      <c r="D28" s="1"/>
      <c r="E28" s="1"/>
      <c r="F28" s="1"/>
      <c r="G28" s="1" t="s">
        <v>35</v>
      </c>
      <c r="H28" s="2">
        <v>150</v>
      </c>
    </row>
    <row r="29" spans="1:8">
      <c r="A29" s="1"/>
      <c r="B29" s="1"/>
      <c r="C29" s="1"/>
      <c r="D29" s="1"/>
      <c r="E29" s="1"/>
      <c r="F29" s="1"/>
      <c r="G29" s="1" t="s">
        <v>36</v>
      </c>
      <c r="H29" s="2">
        <v>-237.36</v>
      </c>
    </row>
    <row r="30" spans="1:8" ht="15" thickBot="1">
      <c r="A30" s="1"/>
      <c r="B30" s="1"/>
      <c r="C30" s="1"/>
      <c r="D30" s="1"/>
      <c r="E30" s="1"/>
      <c r="F30" s="1"/>
      <c r="G30" s="1" t="s">
        <v>18</v>
      </c>
      <c r="H30" s="3">
        <v>250</v>
      </c>
    </row>
    <row r="31" spans="1:8" ht="15" thickBot="1">
      <c r="A31" s="1"/>
      <c r="B31" s="1"/>
      <c r="C31" s="1"/>
      <c r="D31" s="1"/>
      <c r="E31" s="1"/>
      <c r="F31" s="1" t="s">
        <v>20</v>
      </c>
      <c r="G31" s="1"/>
      <c r="H31" s="4">
        <f>ROUND(SUM(H20:H30),5)</f>
        <v>6475.54</v>
      </c>
    </row>
    <row r="32" spans="1:8" ht="30" customHeight="1">
      <c r="A32" s="1"/>
      <c r="B32" s="1"/>
      <c r="C32" s="1"/>
      <c r="D32" s="1"/>
      <c r="E32" s="1" t="s">
        <v>21</v>
      </c>
      <c r="F32" s="1"/>
      <c r="G32" s="1"/>
      <c r="H32" s="2">
        <f>ROUND(H19+H31,5)</f>
        <v>6475.54</v>
      </c>
    </row>
    <row r="33" spans="1:8" ht="30" customHeight="1">
      <c r="A33" s="1"/>
      <c r="B33" s="1"/>
      <c r="C33" s="1"/>
      <c r="D33" s="1"/>
      <c r="E33" s="1" t="s">
        <v>37</v>
      </c>
      <c r="F33" s="1"/>
      <c r="G33" s="1"/>
      <c r="H33" s="2"/>
    </row>
    <row r="34" spans="1:8">
      <c r="A34" s="1"/>
      <c r="B34" s="1"/>
      <c r="C34" s="1"/>
      <c r="D34" s="1"/>
      <c r="E34" s="1"/>
      <c r="F34" s="1" t="s">
        <v>38</v>
      </c>
      <c r="G34" s="1"/>
      <c r="H34" s="2"/>
    </row>
    <row r="35" spans="1:8" ht="15" thickBot="1">
      <c r="A35" s="1"/>
      <c r="B35" s="1"/>
      <c r="C35" s="1"/>
      <c r="D35" s="1"/>
      <c r="E35" s="1"/>
      <c r="F35" s="1"/>
      <c r="G35" s="1" t="s">
        <v>39</v>
      </c>
      <c r="H35" s="3">
        <v>1000</v>
      </c>
    </row>
    <row r="36" spans="1:8" ht="15" thickBot="1">
      <c r="A36" s="1"/>
      <c r="B36" s="1"/>
      <c r="C36" s="1"/>
      <c r="D36" s="1"/>
      <c r="E36" s="1"/>
      <c r="F36" s="1" t="s">
        <v>40</v>
      </c>
      <c r="G36" s="1"/>
      <c r="H36" s="5">
        <f>ROUND(SUM(H34:H35),5)</f>
        <v>1000</v>
      </c>
    </row>
    <row r="37" spans="1:8" ht="30" customHeight="1" thickBot="1">
      <c r="A37" s="1"/>
      <c r="B37" s="1"/>
      <c r="C37" s="1"/>
      <c r="D37" s="1"/>
      <c r="E37" s="1" t="s">
        <v>41</v>
      </c>
      <c r="F37" s="1"/>
      <c r="G37" s="1"/>
      <c r="H37" s="5">
        <f>ROUND(H33+H36,5)</f>
        <v>1000</v>
      </c>
    </row>
    <row r="38" spans="1:8" ht="30" customHeight="1" thickBot="1">
      <c r="A38" s="1"/>
      <c r="B38" s="1"/>
      <c r="C38" s="1"/>
      <c r="D38" s="1" t="s">
        <v>22</v>
      </c>
      <c r="E38" s="1"/>
      <c r="F38" s="1"/>
      <c r="G38" s="1"/>
      <c r="H38" s="5">
        <f>ROUND(H18+H32+H37,5)</f>
        <v>7475.54</v>
      </c>
    </row>
    <row r="39" spans="1:8" ht="30" customHeight="1" thickBot="1">
      <c r="A39" s="1"/>
      <c r="B39" s="1" t="s">
        <v>23</v>
      </c>
      <c r="C39" s="1"/>
      <c r="D39" s="1"/>
      <c r="E39" s="1"/>
      <c r="F39" s="1"/>
      <c r="G39" s="1"/>
      <c r="H39" s="5">
        <f>ROUND(H6+H17-H38,5)</f>
        <v>-5652.71</v>
      </c>
    </row>
    <row r="40" spans="1:8" s="7" customFormat="1" ht="30" customHeight="1" thickBot="1">
      <c r="A40" s="1" t="s">
        <v>24</v>
      </c>
      <c r="B40" s="1"/>
      <c r="C40" s="1"/>
      <c r="D40" s="1"/>
      <c r="E40" s="1"/>
      <c r="F40" s="1"/>
      <c r="G40" s="1"/>
      <c r="H40" s="6">
        <f>H39</f>
        <v>-5652.71</v>
      </c>
    </row>
    <row r="41" spans="1:8" ht="15" thickTop="1"/>
  </sheetData>
  <mergeCells count="3">
    <mergeCell ref="A1:H1"/>
    <mergeCell ref="A2:H2"/>
    <mergeCell ref="A3:H3"/>
  </mergeCells>
  <pageMargins left="0.7" right="0.7" top="0.75" bottom="0.75" header="0.3" footer="0.3"/>
  <pageSetup scale="91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FFC000"/>
  </sheetPr>
  <dimension ref="A1:H29"/>
  <sheetViews>
    <sheetView tabSelected="1" workbookViewId="0">
      <pane xSplit="7" ySplit="4" topLeftCell="H5" activePane="bottomRight" state="frozenSplit"/>
      <selection pane="topRight" activeCell="H1" sqref="H1"/>
      <selection pane="bottomLeft" activeCell="A2" sqref="A2"/>
      <selection pane="bottomRight" activeCell="G18" sqref="G18"/>
    </sheetView>
  </sheetViews>
  <sheetFormatPr baseColWidth="10" defaultColWidth="8.83203125" defaultRowHeight="14" x14ac:dyDescent="0"/>
  <cols>
    <col min="1" max="6" width="3" style="11" customWidth="1"/>
    <col min="7" max="7" width="61.83203125" style="11" customWidth="1"/>
    <col min="8" max="8" width="7.5" style="12" bestFit="1" customWidth="1"/>
  </cols>
  <sheetData>
    <row r="1" spans="1:8">
      <c r="A1" s="13" t="s">
        <v>25</v>
      </c>
      <c r="B1" s="13"/>
      <c r="C1" s="13"/>
      <c r="D1" s="13"/>
      <c r="E1" s="13"/>
      <c r="F1" s="13"/>
      <c r="G1" s="13"/>
      <c r="H1" s="13"/>
    </row>
    <row r="2" spans="1:8">
      <c r="A2" s="13" t="s">
        <v>26</v>
      </c>
      <c r="B2" s="13"/>
      <c r="C2" s="13"/>
      <c r="D2" s="13"/>
      <c r="E2" s="13"/>
      <c r="F2" s="13"/>
      <c r="G2" s="13"/>
      <c r="H2" s="13"/>
    </row>
    <row r="3" spans="1:8">
      <c r="A3" s="14" t="s">
        <v>27</v>
      </c>
      <c r="B3" s="14"/>
      <c r="C3" s="14"/>
      <c r="D3" s="14"/>
      <c r="E3" s="14"/>
      <c r="F3" s="14"/>
      <c r="G3" s="14"/>
      <c r="H3" s="14"/>
    </row>
    <row r="4" spans="1:8" s="10" customFormat="1" ht="15" thickBot="1">
      <c r="A4" s="8"/>
      <c r="B4" s="8"/>
      <c r="C4" s="8"/>
      <c r="D4" s="8"/>
      <c r="E4" s="8"/>
      <c r="F4" s="8"/>
      <c r="G4" s="8"/>
      <c r="H4" s="9" t="s">
        <v>0</v>
      </c>
    </row>
    <row r="5" spans="1:8" ht="15" thickTop="1">
      <c r="A5" s="1"/>
      <c r="B5" s="1" t="s">
        <v>1</v>
      </c>
      <c r="C5" s="1"/>
      <c r="D5" s="1"/>
      <c r="E5" s="1"/>
      <c r="F5" s="1"/>
      <c r="G5" s="1"/>
      <c r="H5" s="2"/>
    </row>
    <row r="6" spans="1:8">
      <c r="A6" s="1"/>
      <c r="B6" s="1"/>
      <c r="C6" s="1"/>
      <c r="D6" s="1" t="s">
        <v>2</v>
      </c>
      <c r="E6" s="1"/>
      <c r="F6" s="1"/>
      <c r="G6" s="1"/>
      <c r="H6" s="2"/>
    </row>
    <row r="7" spans="1:8">
      <c r="A7" s="1"/>
      <c r="B7" s="1"/>
      <c r="C7" s="1"/>
      <c r="D7" s="1"/>
      <c r="E7" s="1" t="s">
        <v>3</v>
      </c>
      <c r="F7" s="1"/>
      <c r="G7" s="1"/>
      <c r="H7" s="2"/>
    </row>
    <row r="8" spans="1:8">
      <c r="A8" s="1"/>
      <c r="B8" s="1"/>
      <c r="C8" s="1"/>
      <c r="D8" s="1"/>
      <c r="E8" s="1"/>
      <c r="F8" s="1" t="s">
        <v>4</v>
      </c>
      <c r="G8" s="1"/>
      <c r="H8" s="2"/>
    </row>
    <row r="9" spans="1:8" ht="15" thickBot="1">
      <c r="A9" s="1"/>
      <c r="B9" s="1"/>
      <c r="C9" s="1"/>
      <c r="D9" s="1"/>
      <c r="E9" s="1"/>
      <c r="F9" s="1"/>
      <c r="G9" s="1" t="s">
        <v>5</v>
      </c>
      <c r="H9" s="3">
        <v>67.97</v>
      </c>
    </row>
    <row r="10" spans="1:8" ht="15" thickBot="1">
      <c r="A10" s="1"/>
      <c r="B10" s="1"/>
      <c r="C10" s="1"/>
      <c r="D10" s="1"/>
      <c r="E10" s="1"/>
      <c r="F10" s="1" t="s">
        <v>6</v>
      </c>
      <c r="G10" s="1"/>
      <c r="H10" s="4">
        <v>67.97</v>
      </c>
    </row>
    <row r="11" spans="1:8" ht="30" customHeight="1">
      <c r="A11" s="1"/>
      <c r="B11" s="1"/>
      <c r="C11" s="1"/>
      <c r="D11" s="1"/>
      <c r="E11" s="1" t="s">
        <v>7</v>
      </c>
      <c r="F11" s="1"/>
      <c r="G11" s="1"/>
      <c r="H11" s="2">
        <v>67.97</v>
      </c>
    </row>
    <row r="12" spans="1:8" ht="30" customHeight="1">
      <c r="A12" s="1"/>
      <c r="B12" s="1"/>
      <c r="C12" s="1"/>
      <c r="D12" s="1"/>
      <c r="E12" s="1" t="s">
        <v>8</v>
      </c>
      <c r="F12" s="1"/>
      <c r="G12" s="1"/>
      <c r="H12" s="2"/>
    </row>
    <row r="13" spans="1:8" ht="15" thickBot="1">
      <c r="A13" s="1"/>
      <c r="B13" s="1"/>
      <c r="C13" s="1"/>
      <c r="D13" s="1"/>
      <c r="E13" s="1"/>
      <c r="F13" s="1" t="s">
        <v>9</v>
      </c>
      <c r="G13" s="1"/>
      <c r="H13" s="3">
        <v>4500</v>
      </c>
    </row>
    <row r="14" spans="1:8" ht="15" thickBot="1">
      <c r="A14" s="1"/>
      <c r="B14" s="1"/>
      <c r="C14" s="1"/>
      <c r="D14" s="1"/>
      <c r="E14" s="1" t="s">
        <v>10</v>
      </c>
      <c r="F14" s="1"/>
      <c r="G14" s="1"/>
      <c r="H14" s="5">
        <v>4500</v>
      </c>
    </row>
    <row r="15" spans="1:8" ht="30" customHeight="1" thickBot="1">
      <c r="A15" s="1"/>
      <c r="B15" s="1"/>
      <c r="C15" s="1"/>
      <c r="D15" s="1" t="s">
        <v>11</v>
      </c>
      <c r="E15" s="1"/>
      <c r="F15" s="1"/>
      <c r="G15" s="1"/>
      <c r="H15" s="4">
        <v>4567.97</v>
      </c>
    </row>
    <row r="16" spans="1:8" ht="30" customHeight="1">
      <c r="A16" s="1"/>
      <c r="B16" s="1"/>
      <c r="C16" s="1" t="s">
        <v>12</v>
      </c>
      <c r="D16" s="1"/>
      <c r="E16" s="1"/>
      <c r="F16" s="1"/>
      <c r="G16" s="1"/>
      <c r="H16" s="2">
        <v>4567.97</v>
      </c>
    </row>
    <row r="17" spans="1:8" ht="30" customHeight="1">
      <c r="A17" s="1"/>
      <c r="B17" s="1"/>
      <c r="C17" s="1"/>
      <c r="D17" s="1" t="s">
        <v>13</v>
      </c>
      <c r="E17" s="1"/>
      <c r="F17" s="1"/>
      <c r="G17" s="1"/>
      <c r="H17" s="2"/>
    </row>
    <row r="18" spans="1:8">
      <c r="A18" s="1"/>
      <c r="B18" s="1"/>
      <c r="C18" s="1"/>
      <c r="D18" s="1"/>
      <c r="E18" s="1" t="s">
        <v>14</v>
      </c>
      <c r="F18" s="1"/>
      <c r="G18" s="1"/>
      <c r="H18" s="2"/>
    </row>
    <row r="19" spans="1:8">
      <c r="A19" s="1"/>
      <c r="B19" s="1"/>
      <c r="C19" s="1"/>
      <c r="D19" s="1"/>
      <c r="E19" s="1"/>
      <c r="F19" s="1" t="s">
        <v>15</v>
      </c>
      <c r="G19" s="1"/>
      <c r="H19" s="2"/>
    </row>
    <row r="20" spans="1:8">
      <c r="A20" s="1"/>
      <c r="B20" s="1"/>
      <c r="C20" s="1"/>
      <c r="D20" s="1"/>
      <c r="E20" s="1"/>
      <c r="F20" s="1"/>
      <c r="G20" s="1" t="s">
        <v>16</v>
      </c>
      <c r="H20" s="2">
        <v>-1725.17</v>
      </c>
    </row>
    <row r="21" spans="1:8">
      <c r="A21" s="1"/>
      <c r="B21" s="1"/>
      <c r="C21" s="1"/>
      <c r="D21" s="1"/>
      <c r="E21" s="1"/>
      <c r="F21" s="1"/>
      <c r="G21" s="1" t="s">
        <v>17</v>
      </c>
      <c r="H21" s="2">
        <v>630</v>
      </c>
    </row>
    <row r="22" spans="1:8">
      <c r="A22" s="1"/>
      <c r="B22" s="1"/>
      <c r="C22" s="1"/>
      <c r="D22" s="1"/>
      <c r="E22" s="1"/>
      <c r="F22" s="1"/>
      <c r="G22" s="1" t="s">
        <v>18</v>
      </c>
      <c r="H22" s="2">
        <v>500</v>
      </c>
    </row>
    <row r="23" spans="1:8" ht="15" thickBot="1">
      <c r="A23" s="1"/>
      <c r="B23" s="1"/>
      <c r="C23" s="1"/>
      <c r="D23" s="1"/>
      <c r="E23" s="1"/>
      <c r="F23" s="1"/>
      <c r="G23" s="1" t="s">
        <v>19</v>
      </c>
      <c r="H23" s="3">
        <v>1603.62</v>
      </c>
    </row>
    <row r="24" spans="1:8" ht="15" thickBot="1">
      <c r="A24" s="1"/>
      <c r="B24" s="1"/>
      <c r="C24" s="1"/>
      <c r="D24" s="1"/>
      <c r="E24" s="1"/>
      <c r="F24" s="1" t="s">
        <v>20</v>
      </c>
      <c r="G24" s="1"/>
      <c r="H24" s="5">
        <v>1008.45</v>
      </c>
    </row>
    <row r="25" spans="1:8" ht="30" customHeight="1" thickBot="1">
      <c r="A25" s="1"/>
      <c r="B25" s="1"/>
      <c r="C25" s="1"/>
      <c r="D25" s="1"/>
      <c r="E25" s="1" t="s">
        <v>21</v>
      </c>
      <c r="F25" s="1"/>
      <c r="G25" s="1"/>
      <c r="H25" s="5">
        <v>1008.45</v>
      </c>
    </row>
    <row r="26" spans="1:8" ht="30" customHeight="1" thickBot="1">
      <c r="A26" s="1"/>
      <c r="B26" s="1"/>
      <c r="C26" s="1"/>
      <c r="D26" s="1" t="s">
        <v>22</v>
      </c>
      <c r="E26" s="1"/>
      <c r="F26" s="1"/>
      <c r="G26" s="1"/>
      <c r="H26" s="5">
        <v>1008.45</v>
      </c>
    </row>
    <row r="27" spans="1:8" ht="30" customHeight="1" thickBot="1">
      <c r="A27" s="1"/>
      <c r="B27" s="1" t="s">
        <v>23</v>
      </c>
      <c r="C27" s="1"/>
      <c r="D27" s="1"/>
      <c r="E27" s="1"/>
      <c r="F27" s="1"/>
      <c r="G27" s="1"/>
      <c r="H27" s="5">
        <v>3559.52</v>
      </c>
    </row>
    <row r="28" spans="1:8" s="7" customFormat="1" ht="30" customHeight="1" thickBot="1">
      <c r="A28" s="1" t="s">
        <v>24</v>
      </c>
      <c r="B28" s="1"/>
      <c r="C28" s="1"/>
      <c r="D28" s="1"/>
      <c r="E28" s="1"/>
      <c r="F28" s="1"/>
      <c r="G28" s="1"/>
      <c r="H28" s="6">
        <v>3559.52</v>
      </c>
    </row>
    <row r="29" spans="1:8" ht="15" thickTop="1">
      <c r="A29" s="7"/>
      <c r="B29" s="7"/>
      <c r="C29" s="7"/>
      <c r="D29" s="7"/>
      <c r="E29" s="7"/>
      <c r="F29" s="7"/>
      <c r="G29" s="7"/>
      <c r="H29"/>
    </row>
  </sheetData>
  <mergeCells count="3">
    <mergeCell ref="A1:H1"/>
    <mergeCell ref="A2:H2"/>
    <mergeCell ref="A3:H3"/>
  </mergeCells>
  <printOptions horizontalCentered="1"/>
  <pageMargins left="0.7" right="0.7" top="0.75" bottom="0.75" header="0.25" footer="0.3"/>
  <pageSetup scale="90" orientation="portrait"/>
  <headerFooter>
    <oddFooter>&amp;R&amp;"Arial,Bold"&amp;8 Page &amp;P of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QBs Prelim P&amp;l - Nov 12</vt:lpstr>
      <vt:lpstr>QBs Prelim P&amp;L - Dec 12</vt:lpstr>
    </vt:vector>
  </TitlesOfParts>
  <Company>Mother Jones Magazine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Medford</dc:creator>
  <cp:lastModifiedBy>Jo Ellen Green Kaiser</cp:lastModifiedBy>
  <cp:lastPrinted>2012-12-19T22:19:49Z</cp:lastPrinted>
  <dcterms:created xsi:type="dcterms:W3CDTF">2012-12-19T22:07:43Z</dcterms:created>
  <dcterms:modified xsi:type="dcterms:W3CDTF">2012-12-21T17:33:38Z</dcterms:modified>
</cp:coreProperties>
</file>