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360" yWindow="40" windowWidth="23020" windowHeight="14420" tabRatio="1000" firstSheet="2" activeTab="4"/>
  </bookViews>
  <sheets>
    <sheet name="Grant Balance Reconciliation" sheetId="6" r:id="rId1"/>
    <sheet name="QBs Profit and Loss Summary " sheetId="4" r:id="rId2"/>
    <sheet name="QBs Profit and Loss Detail" sheetId="3" r:id="rId3"/>
    <sheet name="Rst. Grant Income &amp; Expense Rpt" sheetId="8" r:id="rId4"/>
    <sheet name="May 2012 P&amp;L Preliminary" sheetId="7" r:id="rId5"/>
  </sheets>
  <externalReferences>
    <externalReference r:id="rId6"/>
    <externalReference r:id="rId7"/>
  </externalReferences>
  <definedNames>
    <definedName name="_1ÿ_0Bad_D">#REF!</definedName>
    <definedName name="_2ÿ_0List_Ren">#REF!</definedName>
    <definedName name="_3ÿ_0Mgmt_">#REF!</definedName>
    <definedName name="Actual" localSheetId="0">[1]ONLINE!#REF!</definedName>
    <definedName name="Actual">[1]ONLINE!#REF!</definedName>
    <definedName name="ADPAGEYIELD" localSheetId="0">#REF!</definedName>
    <definedName name="ADPAGEYIELD">#REF!</definedName>
    <definedName name="AnnualRate" localSheetId="0">#REF!</definedName>
    <definedName name="AnnualRate">#REF!</definedName>
    <definedName name="APR" localSheetId="0">#REF!</definedName>
    <definedName name="APR">#REF!</definedName>
    <definedName name="AUG" localSheetId="0">#REF!</definedName>
    <definedName name="AUG">#REF!</definedName>
    <definedName name="Bad_Debt" localSheetId="0">[2]ONLINE!#REF!</definedName>
    <definedName name="Bad_Debt">[2]ONLINE!#REF!</definedName>
    <definedName name="DEC" localSheetId="0">#REF!</definedName>
    <definedName name="DEC">#REF!</definedName>
    <definedName name="EXPENSES" localSheetId="0">#REF!</definedName>
    <definedName name="EXPENSES">#REF!</definedName>
    <definedName name="FEB" localSheetId="0">#REF!</definedName>
    <definedName name="FEB">#REF!</definedName>
    <definedName name="JAN" localSheetId="0">#REF!</definedName>
    <definedName name="JAN">#REF!</definedName>
    <definedName name="JUL" localSheetId="0">#REF!</definedName>
    <definedName name="JUL">#REF!</definedName>
    <definedName name="JUN" localSheetId="0">#REF!</definedName>
    <definedName name="JUN">#REF!</definedName>
    <definedName name="List_Rental" localSheetId="0">[2]ONLINE!#REF!</definedName>
    <definedName name="List_Rental">[2]ONLINE!#REF!</definedName>
    <definedName name="MAR" localSheetId="0">#REF!</definedName>
    <definedName name="MAR">#REF!</definedName>
    <definedName name="MAY" localSheetId="0">#REF!</definedName>
    <definedName name="MAY">#REF!</definedName>
    <definedName name="Mgmt_Svc" localSheetId="0">[2]ONLINE!#REF!</definedName>
    <definedName name="Mgmt_Svc">[2]ONLINE!#REF!</definedName>
    <definedName name="MonthlyRate" localSheetId="0">#REF!</definedName>
    <definedName name="MonthlyRate">#REF!</definedName>
    <definedName name="MonthlySubPrice" localSheetId="0">#REF!</definedName>
    <definedName name="MonthlySubPrice">#REF!</definedName>
    <definedName name="MPC_AD_SALES_DEPARTMENT_410" localSheetId="0">#REF!</definedName>
    <definedName name="MPC_AD_SALES_DEPARTMENT_410">#REF!</definedName>
    <definedName name="NOV" localSheetId="0">#REF!</definedName>
    <definedName name="NOV">#REF!</definedName>
    <definedName name="OCT" localSheetId="0">#REF!</definedName>
    <definedName name="OCT">#REF!</definedName>
    <definedName name="OP_RESULTS" localSheetId="0">#REF!</definedName>
    <definedName name="OP_RESULTS">#REF!</definedName>
    <definedName name="PAYROLL_TAXES" localSheetId="0">#REF!</definedName>
    <definedName name="PAYROLL_TAXES">#REF!</definedName>
    <definedName name="_xlnm.Print_Area" localSheetId="0">'Grant Balance Reconciliation'!$A$1:$R$146</definedName>
    <definedName name="_xlnm.Print_Area" localSheetId="4">'May 2012 P&amp;L Preliminary'!$A$1:$S$52</definedName>
    <definedName name="_xlnm.Print_Area" localSheetId="2">'QBs Profit and Loss Detail'!$A$1:$S$79</definedName>
    <definedName name="_xlnm.Print_Area" localSheetId="1">'QBs Profit and Loss Summary '!$A$1:$H$25</definedName>
    <definedName name="_xlnm.Print_Area" localSheetId="3">'Rst. Grant Income &amp; Expense Rpt'!$A$1:$M$36</definedName>
    <definedName name="_xlnm.Print_Titles" localSheetId="4">'May 2012 P&amp;L Preliminary'!$A:$G,'May 2012 P&amp;L Preliminary'!$6:$6</definedName>
    <definedName name="_xlnm.Print_Titles" localSheetId="2">'QBs Profit and Loss Detail'!$A:$G,'QBs Profit and Loss Detail'!$6:$6</definedName>
    <definedName name="_xlnm.Print_Titles" localSheetId="1">'QBs Profit and Loss Summary '!$A:$G,'QBs Profit and Loss Summary '!$5:$5</definedName>
    <definedName name="_xlnm.Print_Titles" localSheetId="3">'Rst. Grant Income &amp; Expense Rpt'!$A:$G,'Rst. Grant Income &amp; Expense Rpt'!$6:$6</definedName>
    <definedName name="PrintDiscount" localSheetId="0">#REF!</definedName>
    <definedName name="PrintDiscount">#REF!</definedName>
    <definedName name="PrintDiscountAnnual" localSheetId="0">#REF!</definedName>
    <definedName name="PrintDiscountAnnual">#REF!</definedName>
    <definedName name="Publisher__IAM" localSheetId="0">#REF!</definedName>
    <definedName name="Publisher__IAM">#REF!</definedName>
    <definedName name="QB_COLUMN_1" localSheetId="4" hidden="1">'May 2012 P&amp;L Preliminary'!$H$6</definedName>
    <definedName name="QB_COLUMN_1" localSheetId="2" hidden="1">'QBs Profit and Loss Detail'!$H$6</definedName>
    <definedName name="QB_COLUMN_100210" localSheetId="3" hidden="1">'Rst. Grant Income &amp; Expense Rpt'!$K$6</definedName>
    <definedName name="QB_COLUMN_17" localSheetId="4" hidden="1">'May 2012 P&amp;L Preliminary'!$N$6</definedName>
    <definedName name="QB_COLUMN_17" localSheetId="2" hidden="1">'QBs Profit and Loss Detail'!$N$6</definedName>
    <definedName name="QB_COLUMN_19" localSheetId="4" hidden="1">'May 2012 P&amp;L Preliminary'!$O$6</definedName>
    <definedName name="QB_COLUMN_19" localSheetId="2" hidden="1">'QBs Profit and Loss Detail'!$O$6</definedName>
    <definedName name="QB_COLUMN_20" localSheetId="4" hidden="1">'May 2012 P&amp;L Preliminary'!$P$6</definedName>
    <definedName name="QB_COLUMN_20" localSheetId="2" hidden="1">'QBs Profit and Loss Detail'!$P$6</definedName>
    <definedName name="QB_COLUMN_28" localSheetId="4" hidden="1">'May 2012 P&amp;L Preliminary'!$Q$6</definedName>
    <definedName name="QB_COLUMN_28" localSheetId="2" hidden="1">'QBs Profit and Loss Detail'!$Q$6</definedName>
    <definedName name="QB_COLUMN_29" localSheetId="4" hidden="1">'May 2012 P&amp;L Preliminary'!$R$6</definedName>
    <definedName name="QB_COLUMN_29" localSheetId="2" hidden="1">'QBs Profit and Loss Detail'!$R$6</definedName>
    <definedName name="QB_COLUMN_29" localSheetId="1" hidden="1">'QBs Profit and Loss Summary '!$H$5</definedName>
    <definedName name="QB_COLUMN_3" localSheetId="4" hidden="1">'May 2012 P&amp;L Preliminary'!$I$6</definedName>
    <definedName name="QB_COLUMN_3" localSheetId="2" hidden="1">'QBs Profit and Loss Detail'!$I$6</definedName>
    <definedName name="QB_COLUMN_31" localSheetId="4" hidden="1">'May 2012 P&amp;L Preliminary'!$S$6</definedName>
    <definedName name="QB_COLUMN_31" localSheetId="2" hidden="1">'QBs Profit and Loss Detail'!$S$6</definedName>
    <definedName name="QB_COLUMN_4" localSheetId="4" hidden="1">'May 2012 P&amp;L Preliminary'!$J$6</definedName>
    <definedName name="QB_COLUMN_4" localSheetId="2" hidden="1">'QBs Profit and Loss Detail'!$J$6</definedName>
    <definedName name="QB_COLUMN_42301" localSheetId="3" hidden="1">'Rst. Grant Income &amp; Expense Rpt'!$M$6</definedName>
    <definedName name="QB_COLUMN_43210" localSheetId="3" hidden="1">'Rst. Grant Income &amp; Expense Rpt'!$H$6</definedName>
    <definedName name="QB_COLUMN_5" localSheetId="4" hidden="1">'May 2012 P&amp;L Preliminary'!$K$6</definedName>
    <definedName name="QB_COLUMN_5" localSheetId="2" hidden="1">'QBs Profit and Loss Detail'!$K$6</definedName>
    <definedName name="QB_COLUMN_61210" localSheetId="3" hidden="1">'Rst. Grant Income &amp; Expense Rpt'!$I$6</definedName>
    <definedName name="QB_COLUMN_7" localSheetId="4" hidden="1">'May 2012 P&amp;L Preliminary'!$L$6</definedName>
    <definedName name="QB_COLUMN_7" localSheetId="2" hidden="1">'QBs Profit and Loss Detail'!$L$6</definedName>
    <definedName name="QB_COLUMN_73210" localSheetId="3" hidden="1">'Rst. Grant Income &amp; Expense Rpt'!$L$6</definedName>
    <definedName name="QB_COLUMN_8" localSheetId="4" hidden="1">'May 2012 P&amp;L Preliminary'!$M$6</definedName>
    <definedName name="QB_COLUMN_8" localSheetId="2" hidden="1">'QBs Profit and Loss Detail'!$M$6</definedName>
    <definedName name="QB_COLUMN_89210" localSheetId="3" hidden="1">'Rst. Grant Income &amp; Expense Rpt'!$J$6</definedName>
    <definedName name="QB_DATA_0" localSheetId="4" hidden="1">'May 2012 P&amp;L Preliminary'!$11:$11,'May 2012 P&amp;L Preliminary'!$12:$12,'May 2012 P&amp;L Preliminary'!$13:$13,'May 2012 P&amp;L Preliminary'!$14:$14,'May 2012 P&amp;L Preliminary'!$15:$15,'May 2012 P&amp;L Preliminary'!$16:$16,'May 2012 P&amp;L Preliminary'!$17:$17,'May 2012 P&amp;L Preliminary'!$18:$18,'May 2012 P&amp;L Preliminary'!$27:$27,'May 2012 P&amp;L Preliminary'!$28:$28,'May 2012 P&amp;L Preliminary'!$29:$29,'May 2012 P&amp;L Preliminary'!$30:$30,'May 2012 P&amp;L Preliminary'!$31:$31,'May 2012 P&amp;L Preliminary'!$32:$32,'May 2012 P&amp;L Preliminary'!$33:$33,'May 2012 P&amp;L Preliminary'!$36:$36</definedName>
    <definedName name="QB_DATA_0" localSheetId="2" hidden="1">'QBs Profit and Loss Detail'!$12:$12,'QBs Profit and Loss Detail'!$15:$15,'QBs Profit and Loss Detail'!$21:$21,'QBs Profit and Loss Detail'!$22:$22,'QBs Profit and Loss Detail'!$23:$23,'QBs Profit and Loss Detail'!$24:$24,'QBs Profit and Loss Detail'!$25:$25,'QBs Profit and Loss Detail'!$26:$26,'QBs Profit and Loss Detail'!$27:$27,'QBs Profit and Loss Detail'!$36:$36,'QBs Profit and Loss Detail'!$37:$37,'QBs Profit and Loss Detail'!$38:$38,'QBs Profit and Loss Detail'!$39:$39,'QBs Profit and Loss Detail'!$40:$40,'QBs Profit and Loss Detail'!$41:$41,'QBs Profit and Loss Detail'!$42:$42</definedName>
    <definedName name="QB_DATA_0" localSheetId="1" hidden="1">'QBs Profit and Loss Summary '!$9:$9,'QBs Profit and Loss Summary '!$16:$16,'QBs Profit and Loss Summary '!$17:$17,'QBs Profit and Loss Summary '!$18:$18</definedName>
    <definedName name="QB_DATA_0" localSheetId="3" hidden="1">'Rst. Grant Income &amp; Expense Rpt'!$11:$11,'Rst. Grant Income &amp; Expense Rpt'!$12:$12,'Rst. Grant Income &amp; Expense Rpt'!$16:$16,'Rst. Grant Income &amp; Expense Rpt'!$23:$23,'Rst. Grant Income &amp; Expense Rpt'!$24:$24,'Rst. Grant Income &amp; Expense Rpt'!$25:$25,'Rst. Grant Income &amp; Expense Rpt'!$26:$26,'Rst. Grant Income &amp; Expense Rpt'!$27:$27,'Rst. Grant Income &amp; Expense Rpt'!$28:$28,'Rst. Grant Income &amp; Expense Rpt'!$29:$29</definedName>
    <definedName name="QB_DATA_1" localSheetId="4" hidden="1">'May 2012 P&amp;L Preliminary'!$37:$37,'May 2012 P&amp;L Preliminary'!$40:$40,'May 2012 P&amp;L Preliminary'!$41:$41,'May 2012 P&amp;L Preliminary'!$42:$42,'May 2012 P&amp;L Preliminary'!$43:$43,'May 2012 P&amp;L Preliminary'!$46:$46</definedName>
    <definedName name="QB_DATA_1" localSheetId="2" hidden="1">'QBs Profit and Loss Detail'!$43:$43,'QBs Profit and Loss Detail'!$46:$46,'QBs Profit and Loss Detail'!$47:$47,'QBs Profit and Loss Detail'!$48:$48,'QBs Profit and Loss Detail'!$52:$52,'QBs Profit and Loss Detail'!$53:$53,'QBs Profit and Loss Detail'!$54:$54,'QBs Profit and Loss Detail'!$55:$55,'QBs Profit and Loss Detail'!$58:$58,'QBs Profit and Loss Detail'!$59:$59,'QBs Profit and Loss Detail'!$62:$62,'QBs Profit and Loss Detail'!$65:$65,'QBs Profit and Loss Detail'!$66:$66,'QBs Profit and Loss Detail'!$67:$67,'QBs Profit and Loss Detail'!$68:$68,'QBs Profit and Loss Detail'!$71:$71</definedName>
    <definedName name="QB_FORMULA_0" localSheetId="4" hidden="1">'May 2012 P&amp;L Preliminary'!$Q$19,'May 2012 P&amp;L Preliminary'!$R$19,'May 2012 P&amp;L Preliminary'!$S$19,'May 2012 P&amp;L Preliminary'!$Q$20,'May 2012 P&amp;L Preliminary'!$R$20,'May 2012 P&amp;L Preliminary'!$S$20,'May 2012 P&amp;L Preliminary'!$Q$21,'May 2012 P&amp;L Preliminary'!$R$21,'May 2012 P&amp;L Preliminary'!$S$21,'May 2012 P&amp;L Preliminary'!$Q$22,'May 2012 P&amp;L Preliminary'!$R$22,'May 2012 P&amp;L Preliminary'!$S$22,'May 2012 P&amp;L Preliminary'!$Q$34,'May 2012 P&amp;L Preliminary'!$R$34,'May 2012 P&amp;L Preliminary'!$S$34,'May 2012 P&amp;L Preliminary'!$Q$38</definedName>
    <definedName name="QB_FORMULA_0" localSheetId="2" hidden="1">'QBs Profit and Loss Detail'!$Q$13,'QBs Profit and Loss Detail'!$R$13,'QBs Profit and Loss Detail'!$S$13,'QBs Profit and Loss Detail'!$Q$16,'QBs Profit and Loss Detail'!$R$16,'QBs Profit and Loss Detail'!$S$16,'QBs Profit and Loss Detail'!$Q$17,'QBs Profit and Loss Detail'!$R$17,'QBs Profit and Loss Detail'!$S$17,'QBs Profit and Loss Detail'!$Q$18,'QBs Profit and Loss Detail'!$R$18,'QBs Profit and Loss Detail'!$S$18,'QBs Profit and Loss Detail'!$Q$28,'QBs Profit and Loss Detail'!$R$28,'QBs Profit and Loss Detail'!$S$28,'QBs Profit and Loss Detail'!$Q$29</definedName>
    <definedName name="QB_FORMULA_0" localSheetId="1" hidden="1">'QBs Profit and Loss Summary '!$H$10,'QBs Profit and Loss Summary '!$H$11,'QBs Profit and Loss Summary '!$H$12,'QBs Profit and Loss Summary '!$H$19,'QBs Profit and Loss Summary '!$H$20,'QBs Profit and Loss Summary '!$H$21,'QBs Profit and Loss Summary '!$H$22,'QBs Profit and Loss Summary '!$H$23</definedName>
    <definedName name="QB_FORMULA_0" localSheetId="3" hidden="1">'Rst. Grant Income &amp; Expense Rpt'!$M$11,'Rst. Grant Income &amp; Expense Rpt'!$M$12,'Rst. Grant Income &amp; Expense Rpt'!$H$13,'Rst. Grant Income &amp; Expense Rpt'!$I$13,'Rst. Grant Income &amp; Expense Rpt'!$J$13,'Rst. Grant Income &amp; Expense Rpt'!$K$13,'Rst. Grant Income &amp; Expense Rpt'!$L$13,'Rst. Grant Income &amp; Expense Rpt'!$M$13,'Rst. Grant Income &amp; Expense Rpt'!$H$14,'Rst. Grant Income &amp; Expense Rpt'!$I$14,'Rst. Grant Income &amp; Expense Rpt'!$J$14,'Rst. Grant Income &amp; Expense Rpt'!$K$14,'Rst. Grant Income &amp; Expense Rpt'!$L$14,'Rst. Grant Income &amp; Expense Rpt'!$M$14,'Rst. Grant Income &amp; Expense Rpt'!$M$16,'Rst. Grant Income &amp; Expense Rpt'!$H$17</definedName>
    <definedName name="QB_FORMULA_1" localSheetId="4" hidden="1">'May 2012 P&amp;L Preliminary'!$R$38,'May 2012 P&amp;L Preliminary'!$S$38,'May 2012 P&amp;L Preliminary'!$Q$44,'May 2012 P&amp;L Preliminary'!$R$44,'May 2012 P&amp;L Preliminary'!$S$44,'May 2012 P&amp;L Preliminary'!$Q$47,'May 2012 P&amp;L Preliminary'!$R$47,'May 2012 P&amp;L Preliminary'!$S$47,'May 2012 P&amp;L Preliminary'!$Q$48,'May 2012 P&amp;L Preliminary'!$R$48,'May 2012 P&amp;L Preliminary'!$S$48,'May 2012 P&amp;L Preliminary'!$Q$49,'May 2012 P&amp;L Preliminary'!$R$49,'May 2012 P&amp;L Preliminary'!$S$49,'May 2012 P&amp;L Preliminary'!$Q$50,'May 2012 P&amp;L Preliminary'!$R$50</definedName>
    <definedName name="QB_FORMULA_1" localSheetId="2" hidden="1">'QBs Profit and Loss Detail'!$R$29,'QBs Profit and Loss Detail'!$S$29,'QBs Profit and Loss Detail'!$Q$30,'QBs Profit and Loss Detail'!$R$30,'QBs Profit and Loss Detail'!$S$30,'QBs Profit and Loss Detail'!$Q$31,'QBs Profit and Loss Detail'!$R$31,'QBs Profit and Loss Detail'!$S$31,'QBs Profit and Loss Detail'!$Q$44,'QBs Profit and Loss Detail'!$R$44,'QBs Profit and Loss Detail'!$S$44,'QBs Profit and Loss Detail'!$Q$49,'QBs Profit and Loss Detail'!$R$49,'QBs Profit and Loss Detail'!$S$49,'QBs Profit and Loss Detail'!$Q$56,'QBs Profit and Loss Detail'!$R$56</definedName>
    <definedName name="QB_FORMULA_1" localSheetId="3" hidden="1">'Rst. Grant Income &amp; Expense Rpt'!$I$17,'Rst. Grant Income &amp; Expense Rpt'!$J$17,'Rst. Grant Income &amp; Expense Rpt'!$K$17,'Rst. Grant Income &amp; Expense Rpt'!$L$17,'Rst. Grant Income &amp; Expense Rpt'!$M$17,'Rst. Grant Income &amp; Expense Rpt'!$H$18,'Rst. Grant Income &amp; Expense Rpt'!$I$18,'Rst. Grant Income &amp; Expense Rpt'!$J$18,'Rst. Grant Income &amp; Expense Rpt'!$K$18,'Rst. Grant Income &amp; Expense Rpt'!$L$18,'Rst. Grant Income &amp; Expense Rpt'!$M$18,'Rst. Grant Income &amp; Expense Rpt'!$H$19,'Rst. Grant Income &amp; Expense Rpt'!$I$19,'Rst. Grant Income &amp; Expense Rpt'!$J$19,'Rst. Grant Income &amp; Expense Rpt'!$K$19,'Rst. Grant Income &amp; Expense Rpt'!$L$19</definedName>
    <definedName name="QB_FORMULA_2" localSheetId="4" hidden="1">'May 2012 P&amp;L Preliminary'!$S$50,'May 2012 P&amp;L Preliminary'!$Q$51,'May 2012 P&amp;L Preliminary'!$R$51,'May 2012 P&amp;L Preliminary'!$S$51,'May 2012 P&amp;L Preliminary'!$Q$52,'May 2012 P&amp;L Preliminary'!$R$52,'May 2012 P&amp;L Preliminary'!$S$52</definedName>
    <definedName name="QB_FORMULA_2" localSheetId="2" hidden="1">'QBs Profit and Loss Detail'!$S$56,'QBs Profit and Loss Detail'!$Q$60,'QBs Profit and Loss Detail'!$R$60,'QBs Profit and Loss Detail'!$S$60,'QBs Profit and Loss Detail'!$Q$63,'QBs Profit and Loss Detail'!$R$63,'QBs Profit and Loss Detail'!$S$63,'QBs Profit and Loss Detail'!$Q$69,'QBs Profit and Loss Detail'!$R$69,'QBs Profit and Loss Detail'!$S$69,'QBs Profit and Loss Detail'!$Q$72,'QBs Profit and Loss Detail'!$R$72,'QBs Profit and Loss Detail'!$S$72,'QBs Profit and Loss Detail'!$Q$73,'QBs Profit and Loss Detail'!$R$73,'QBs Profit and Loss Detail'!$S$73</definedName>
    <definedName name="QB_FORMULA_2" localSheetId="3" hidden="1">'Rst. Grant Income &amp; Expense Rpt'!$M$19,'Rst. Grant Income &amp; Expense Rpt'!$M$23,'Rst. Grant Income &amp; Expense Rpt'!$M$24,'Rst. Grant Income &amp; Expense Rpt'!$M$25,'Rst. Grant Income &amp; Expense Rpt'!$M$26,'Rst. Grant Income &amp; Expense Rpt'!$M$27,'Rst. Grant Income &amp; Expense Rpt'!$M$28,'Rst. Grant Income &amp; Expense Rpt'!$M$29,'Rst. Grant Income &amp; Expense Rpt'!$H$30,'Rst. Grant Income &amp; Expense Rpt'!$I$30,'Rst. Grant Income &amp; Expense Rpt'!$J$30,'Rst. Grant Income &amp; Expense Rpt'!$K$30,'Rst. Grant Income &amp; Expense Rpt'!$L$30,'Rst. Grant Income &amp; Expense Rpt'!$M$30,'Rst. Grant Income &amp; Expense Rpt'!$H$31,'Rst. Grant Income &amp; Expense Rpt'!$I$31</definedName>
    <definedName name="QB_FORMULA_3" localSheetId="2" hidden="1">'QBs Profit and Loss Detail'!$Q$74,'QBs Profit and Loss Detail'!$R$74,'QBs Profit and Loss Detail'!$S$74,'QBs Profit and Loss Detail'!$Q$75,'QBs Profit and Loss Detail'!$R$75,'QBs Profit and Loss Detail'!$S$75,'QBs Profit and Loss Detail'!$Q$76,'QBs Profit and Loss Detail'!$R$76,'QBs Profit and Loss Detail'!$S$76,'QBs Profit and Loss Detail'!$Q$77,'QBs Profit and Loss Detail'!$R$77,'QBs Profit and Loss Detail'!$S$77</definedName>
    <definedName name="QB_FORMULA_3" localSheetId="3" hidden="1">'Rst. Grant Income &amp; Expense Rpt'!$J$31,'Rst. Grant Income &amp; Expense Rpt'!$K$31,'Rst. Grant Income &amp; Expense Rpt'!$L$31,'Rst. Grant Income &amp; Expense Rpt'!$M$31,'Rst. Grant Income &amp; Expense Rpt'!$H$32,'Rst. Grant Income &amp; Expense Rpt'!$I$32,'Rst. Grant Income &amp; Expense Rpt'!$J$32,'Rst. Grant Income &amp; Expense Rpt'!$K$32,'Rst. Grant Income &amp; Expense Rpt'!$L$32,'Rst. Grant Income &amp; Expense Rpt'!$M$32,'Rst. Grant Income &amp; Expense Rpt'!$H$33,'Rst. Grant Income &amp; Expense Rpt'!$I$33,'Rst. Grant Income &amp; Expense Rpt'!$J$33,'Rst. Grant Income &amp; Expense Rpt'!$K$33,'Rst. Grant Income &amp; Expense Rpt'!$L$33,'Rst. Grant Income &amp; Expense Rpt'!$M$33</definedName>
    <definedName name="QB_FORMULA_4" localSheetId="3" hidden="1">'Rst. Grant Income &amp; Expense Rpt'!$H$34,'Rst. Grant Income &amp; Expense Rpt'!$I$34,'Rst. Grant Income &amp; Expense Rpt'!$J$34,'Rst. Grant Income &amp; Expense Rpt'!$K$34,'Rst. Grant Income &amp; Expense Rpt'!$L$34,'Rst. Grant Income &amp; Expense Rpt'!$M$34</definedName>
    <definedName name="QB_ROW_1023040" localSheetId="2" hidden="1">'QBs Profit and Loss Detail'!$E$9</definedName>
    <definedName name="QB_ROW_1023040" localSheetId="3" hidden="1">'Rst. Grant Income &amp; Expense Rpt'!$E$9</definedName>
    <definedName name="QB_ROW_1023340" localSheetId="2" hidden="1">'QBs Profit and Loss Detail'!$E$18</definedName>
    <definedName name="QB_ROW_1023340" localSheetId="3" hidden="1">'Rst. Grant Income &amp; Expense Rpt'!$E$14</definedName>
    <definedName name="QB_ROW_1357050" localSheetId="2" hidden="1">'QBs Profit and Loss Detail'!$F$10</definedName>
    <definedName name="QB_ROW_1357050" localSheetId="3" hidden="1">'Rst. Grant Income &amp; Expense Rpt'!$F$10</definedName>
    <definedName name="QB_ROW_1357350" localSheetId="2" hidden="1">'QBs Profit and Loss Detail'!$F$17</definedName>
    <definedName name="QB_ROW_1357350" localSheetId="3" hidden="1">'Rst. Grant Income &amp; Expense Rpt'!$F$13</definedName>
    <definedName name="QB_ROW_1416040" localSheetId="4" hidden="1">'May 2012 P&amp;L Preliminary'!$E$9</definedName>
    <definedName name="QB_ROW_1416040" localSheetId="2" hidden="1">'QBs Profit and Loss Detail'!$E$19</definedName>
    <definedName name="QB_ROW_1416040" localSheetId="1" hidden="1">'QBs Profit and Loss Summary '!$E$8</definedName>
    <definedName name="QB_ROW_1416040" localSheetId="3" hidden="1">'Rst. Grant Income &amp; Expense Rpt'!$E$15</definedName>
    <definedName name="QB_ROW_1416340" localSheetId="4" hidden="1">'May 2012 P&amp;L Preliminary'!$E$20</definedName>
    <definedName name="QB_ROW_1416340" localSheetId="2" hidden="1">'QBs Profit and Loss Detail'!$E$29</definedName>
    <definedName name="QB_ROW_1416340" localSheetId="1" hidden="1">'QBs Profit and Loss Summary '!$E$10</definedName>
    <definedName name="QB_ROW_1416340" localSheetId="3" hidden="1">'Rst. Grant Income &amp; Expense Rpt'!$E$17</definedName>
    <definedName name="QB_ROW_1417050" localSheetId="4" hidden="1">'May 2012 P&amp;L Preliminary'!$F$10</definedName>
    <definedName name="QB_ROW_1417050" localSheetId="2" hidden="1">'QBs Profit and Loss Detail'!$F$20</definedName>
    <definedName name="QB_ROW_1417250" localSheetId="1" hidden="1">'QBs Profit and Loss Summary '!$F$9</definedName>
    <definedName name="QB_ROW_1417250" localSheetId="3" hidden="1">'Rst. Grant Income &amp; Expense Rpt'!$F$16</definedName>
    <definedName name="QB_ROW_1417350" localSheetId="4" hidden="1">'May 2012 P&amp;L Preliminary'!$F$19</definedName>
    <definedName name="QB_ROW_1417350" localSheetId="2" hidden="1">'QBs Profit and Loss Detail'!$F$28</definedName>
    <definedName name="QB_ROW_1438040" localSheetId="4" hidden="1">'May 2012 P&amp;L Preliminary'!$E$24</definedName>
    <definedName name="QB_ROW_1438040" localSheetId="2" hidden="1">'QBs Profit and Loss Detail'!$E$33</definedName>
    <definedName name="QB_ROW_1438040" localSheetId="1" hidden="1">'QBs Profit and Loss Summary '!$E$14</definedName>
    <definedName name="QB_ROW_1438040" localSheetId="3" hidden="1">'Rst. Grant Income &amp; Expense Rpt'!$E$21</definedName>
    <definedName name="QB_ROW_1438340" localSheetId="4" hidden="1">'May 2012 P&amp;L Preliminary'!$E$49</definedName>
    <definedName name="QB_ROW_1438340" localSheetId="2" hidden="1">'QBs Profit and Loss Detail'!$E$74</definedName>
    <definedName name="QB_ROW_1438340" localSheetId="1" hidden="1">'QBs Profit and Loss Summary '!$E$20</definedName>
    <definedName name="QB_ROW_1438340" localSheetId="3" hidden="1">'Rst. Grant Income &amp; Expense Rpt'!$E$31</definedName>
    <definedName name="QB_ROW_1439050" localSheetId="4" hidden="1">'May 2012 P&amp;L Preliminary'!$F$25</definedName>
    <definedName name="QB_ROW_1439050" localSheetId="2" hidden="1">'QBs Profit and Loss Detail'!$F$34</definedName>
    <definedName name="QB_ROW_1439050" localSheetId="1" hidden="1">'QBs Profit and Loss Summary '!$F$15</definedName>
    <definedName name="QB_ROW_1439050" localSheetId="3" hidden="1">'Rst. Grant Income &amp; Expense Rpt'!$F$22</definedName>
    <definedName name="QB_ROW_1439350" localSheetId="4" hidden="1">'May 2012 P&amp;L Preliminary'!$F$48</definedName>
    <definedName name="QB_ROW_1439350" localSheetId="2" hidden="1">'QBs Profit and Loss Detail'!$F$73</definedName>
    <definedName name="QB_ROW_1439350" localSheetId="1" hidden="1">'QBs Profit and Loss Summary '!$F$19</definedName>
    <definedName name="QB_ROW_1439350" localSheetId="3" hidden="1">'Rst. Grant Income &amp; Expense Rpt'!$F$30</definedName>
    <definedName name="QB_ROW_1440060" localSheetId="4" hidden="1">'May 2012 P&amp;L Preliminary'!$G$26</definedName>
    <definedName name="QB_ROW_1440060" localSheetId="2" hidden="1">'QBs Profit and Loss Detail'!$G$35</definedName>
    <definedName name="QB_ROW_1440260" localSheetId="1" hidden="1">'QBs Profit and Loss Summary '!$G$16</definedName>
    <definedName name="QB_ROW_1440260" localSheetId="3" hidden="1">'Rst. Grant Income &amp; Expense Rpt'!$G$23</definedName>
    <definedName name="QB_ROW_1440360" localSheetId="4" hidden="1">'May 2012 P&amp;L Preliminary'!$G$34</definedName>
    <definedName name="QB_ROW_1440360" localSheetId="2" hidden="1">'QBs Profit and Loss Detail'!$G$44</definedName>
    <definedName name="QB_ROW_1443060" localSheetId="2" hidden="1">'QBs Profit and Loss Detail'!$G$45</definedName>
    <definedName name="QB_ROW_1443260" localSheetId="3" hidden="1">'Rst. Grant Income &amp; Expense Rpt'!$G$24</definedName>
    <definedName name="QB_ROW_1443360" localSheetId="2" hidden="1">'QBs Profit and Loss Detail'!$G$49</definedName>
    <definedName name="QB_ROW_1446060" localSheetId="4" hidden="1">'May 2012 P&amp;L Preliminary'!$G$39</definedName>
    <definedName name="QB_ROW_1446060" localSheetId="2" hidden="1">'QBs Profit and Loss Detail'!$G$50</definedName>
    <definedName name="QB_ROW_1446260" localSheetId="1" hidden="1">'QBs Profit and Loss Summary '!$G$17</definedName>
    <definedName name="QB_ROW_1446260" localSheetId="3" hidden="1">'Rst. Grant Income &amp; Expense Rpt'!$G$25</definedName>
    <definedName name="QB_ROW_1446360" localSheetId="4" hidden="1">'May 2012 P&amp;L Preliminary'!$G$44</definedName>
    <definedName name="QB_ROW_1446360" localSheetId="2" hidden="1">'QBs Profit and Loss Detail'!$G$56</definedName>
    <definedName name="QB_ROW_1450060" localSheetId="4" hidden="1">'May 2012 P&amp;L Preliminary'!$G$45</definedName>
    <definedName name="QB_ROW_1450360" localSheetId="4" hidden="1">'May 2012 P&amp;L Preliminary'!$G$47</definedName>
    <definedName name="QB_ROW_1453060" localSheetId="2" hidden="1">'QBs Profit and Loss Detail'!$G$61</definedName>
    <definedName name="QB_ROW_1453260" localSheetId="3" hidden="1">'Rst. Grant Income &amp; Expense Rpt'!$G$27</definedName>
    <definedName name="QB_ROW_1453360" localSheetId="2" hidden="1">'QBs Profit and Loss Detail'!$G$63</definedName>
    <definedName name="QB_ROW_1454060" localSheetId="2" hidden="1">'QBs Profit and Loss Detail'!$G$64</definedName>
    <definedName name="QB_ROW_1454260" localSheetId="3" hidden="1">'Rst. Grant Income &amp; Expense Rpt'!$G$28</definedName>
    <definedName name="QB_ROW_1454360" localSheetId="2" hidden="1">'QBs Profit and Loss Detail'!$G$69</definedName>
    <definedName name="QB_ROW_1523060" localSheetId="2" hidden="1">'QBs Profit and Loss Detail'!$G$57</definedName>
    <definedName name="QB_ROW_1523260" localSheetId="3" hidden="1">'Rst. Grant Income &amp; Expense Rpt'!$G$26</definedName>
    <definedName name="QB_ROW_1523360" localSheetId="2" hidden="1">'QBs Profit and Loss Detail'!$G$60</definedName>
    <definedName name="QB_ROW_1526060" localSheetId="2" hidden="1">'QBs Profit and Loss Detail'!$G$70</definedName>
    <definedName name="QB_ROW_1526260" localSheetId="1" hidden="1">'QBs Profit and Loss Summary '!$G$18</definedName>
    <definedName name="QB_ROW_1526260" localSheetId="3" hidden="1">'Rst. Grant Income &amp; Expense Rpt'!$G$29</definedName>
    <definedName name="QB_ROW_1526360" localSheetId="2" hidden="1">'QBs Profit and Loss Detail'!$G$72</definedName>
    <definedName name="QB_ROW_1592060" localSheetId="4" hidden="1">'May 2012 P&amp;L Preliminary'!$G$35</definedName>
    <definedName name="QB_ROW_1592360" localSheetId="4" hidden="1">'May 2012 P&amp;L Preliminary'!$G$38</definedName>
    <definedName name="QB_ROW_18301" localSheetId="4" hidden="1">'May 2012 P&amp;L Preliminary'!$A$52</definedName>
    <definedName name="QB_ROW_18301" localSheetId="2" hidden="1">'QBs Profit and Loss Detail'!$A$77</definedName>
    <definedName name="QB_ROW_18301" localSheetId="1" hidden="1">'QBs Profit and Loss Summary '!$A$23</definedName>
    <definedName name="QB_ROW_18301" localSheetId="3" hidden="1">'Rst. Grant Income &amp; Expense Rpt'!$A$34</definedName>
    <definedName name="QB_ROW_19011" localSheetId="4" hidden="1">'May 2012 P&amp;L Preliminary'!$B$7</definedName>
    <definedName name="QB_ROW_19011" localSheetId="2" hidden="1">'QBs Profit and Loss Detail'!$B$7</definedName>
    <definedName name="QB_ROW_19011" localSheetId="1" hidden="1">'QBs Profit and Loss Summary '!$B$6</definedName>
    <definedName name="QB_ROW_19011" localSheetId="3" hidden="1">'Rst. Grant Income &amp; Expense Rpt'!$B$7</definedName>
    <definedName name="QB_ROW_19311" localSheetId="4" hidden="1">'May 2012 P&amp;L Preliminary'!$B$51</definedName>
    <definedName name="QB_ROW_19311" localSheetId="2" hidden="1">'QBs Profit and Loss Detail'!$B$76</definedName>
    <definedName name="QB_ROW_19311" localSheetId="1" hidden="1">'QBs Profit and Loss Summary '!$B$22</definedName>
    <definedName name="QB_ROW_19311" localSheetId="3" hidden="1">'Rst. Grant Income &amp; Expense Rpt'!$B$33</definedName>
    <definedName name="QB_ROW_20031" localSheetId="4" hidden="1">'May 2012 P&amp;L Preliminary'!$D$8</definedName>
    <definedName name="QB_ROW_20031" localSheetId="2" hidden="1">'QBs Profit and Loss Detail'!$D$8</definedName>
    <definedName name="QB_ROW_20031" localSheetId="1" hidden="1">'QBs Profit and Loss Summary '!$D$7</definedName>
    <definedName name="QB_ROW_20031" localSheetId="3" hidden="1">'Rst. Grant Income &amp; Expense Rpt'!$D$8</definedName>
    <definedName name="QB_ROW_20331" localSheetId="4" hidden="1">'May 2012 P&amp;L Preliminary'!$D$21</definedName>
    <definedName name="QB_ROW_20331" localSheetId="2" hidden="1">'QBs Profit and Loss Detail'!$D$30</definedName>
    <definedName name="QB_ROW_20331" localSheetId="1" hidden="1">'QBs Profit and Loss Summary '!$D$11</definedName>
    <definedName name="QB_ROW_20331" localSheetId="3" hidden="1">'Rst. Grant Income &amp; Expense Rpt'!$D$18</definedName>
    <definedName name="QB_ROW_21031" localSheetId="4" hidden="1">'May 2012 P&amp;L Preliminary'!$D$23</definedName>
    <definedName name="QB_ROW_21031" localSheetId="2" hidden="1">'QBs Profit and Loss Detail'!$D$32</definedName>
    <definedName name="QB_ROW_21031" localSheetId="1" hidden="1">'QBs Profit and Loss Summary '!$D$13</definedName>
    <definedName name="QB_ROW_21031" localSheetId="3" hidden="1">'Rst. Grant Income &amp; Expense Rpt'!$D$20</definedName>
    <definedName name="QB_ROW_21331" localSheetId="4" hidden="1">'May 2012 P&amp;L Preliminary'!$D$50</definedName>
    <definedName name="QB_ROW_21331" localSheetId="2" hidden="1">'QBs Profit and Loss Detail'!$D$75</definedName>
    <definedName name="QB_ROW_21331" localSheetId="1" hidden="1">'QBs Profit and Loss Summary '!$D$21</definedName>
    <definedName name="QB_ROW_21331" localSheetId="3" hidden="1">'Rst. Grant Income &amp; Expense Rpt'!$D$32</definedName>
    <definedName name="QB_ROW_301060" localSheetId="2" hidden="1">'QBs Profit and Loss Detail'!$G$11</definedName>
    <definedName name="QB_ROW_301260" localSheetId="3" hidden="1">'Rst. Grant Income &amp; Expense Rpt'!$G$11</definedName>
    <definedName name="QB_ROW_301360" localSheetId="2" hidden="1">'QBs Profit and Loss Detail'!$G$13</definedName>
    <definedName name="QB_ROW_322060" localSheetId="2" hidden="1">'QBs Profit and Loss Detail'!$G$14</definedName>
    <definedName name="QB_ROW_322260" localSheetId="3" hidden="1">'Rst. Grant Income &amp; Expense Rpt'!$G$12</definedName>
    <definedName name="QB_ROW_322360" localSheetId="2" hidden="1">'QBs Profit and Loss Detail'!$G$16</definedName>
    <definedName name="QB_ROW_86321" localSheetId="4" hidden="1">'May 2012 P&amp;L Preliminary'!$C$22</definedName>
    <definedName name="QB_ROW_86321" localSheetId="2" hidden="1">'QBs Profit and Loss Detail'!$C$31</definedName>
    <definedName name="QB_ROW_86321" localSheetId="1" hidden="1">'QBs Profit and Loss Summary '!$C$12</definedName>
    <definedName name="QB_ROW_86321" localSheetId="3" hidden="1">'Rst. Grant Income &amp; Expense Rpt'!$C$19</definedName>
    <definedName name="QBCANSUPPORTUPDATE" localSheetId="4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OMPANYFILENAME" localSheetId="4">"L:\Mother Jones Magazine.QBW"</definedName>
    <definedName name="QBCOMPANYFILENAME" localSheetId="2">"L:\Mother Jones Magazine.QBW"</definedName>
    <definedName name="QBCOMPANYFILENAME" localSheetId="1">"L:\Mother Jones Magazine.QBW"</definedName>
    <definedName name="QBCOMPANYFILENAME" localSheetId="3">"L:\Mother Jones Magazine.QBW"</definedName>
    <definedName name="QBENDDATE" localSheetId="4">20120531</definedName>
    <definedName name="QBENDDATE" localSheetId="2">20120430</definedName>
    <definedName name="QBENDDATE" localSheetId="1">20120430</definedName>
    <definedName name="QBENDDATE" localSheetId="3">20120430</definedName>
    <definedName name="QBHEADERSONSCREEN" localSheetId="4">FALSE</definedName>
    <definedName name="QBHEADERSONSCREEN" localSheetId="2">FALSE</definedName>
    <definedName name="QBHEADERSONSCREEN" localSheetId="1">FALSE</definedName>
    <definedName name="QBHEADERSONSCREEN" localSheetId="3">FALSE</definedName>
    <definedName name="QBMETADATASIZE" localSheetId="4">7381</definedName>
    <definedName name="QBMETADATASIZE" localSheetId="2">7381</definedName>
    <definedName name="QBMETADATASIZE" localSheetId="1">5873</definedName>
    <definedName name="QBMETADATASIZE" localSheetId="3">5873</definedName>
    <definedName name="QBPRESERVECOLOR" localSheetId="4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FONT" localSheetId="4">TRUE</definedName>
    <definedName name="QBPRESERVEFONT" localSheetId="2">TRUE</definedName>
    <definedName name="QBPRESERVEFONT" localSheetId="1">TRUE</definedName>
    <definedName name="QBPRESERVEFONT" localSheetId="3">TRUE</definedName>
    <definedName name="QBPRESERVEROWHEIGHT" localSheetId="4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SPACE" localSheetId="4">FALSE</definedName>
    <definedName name="QBPRESERVESPACE" localSheetId="2">FALSE</definedName>
    <definedName name="QBPRESERVESPACE" localSheetId="1">FALSE</definedName>
    <definedName name="QBPRESERVESPACE" localSheetId="3">FALSE</definedName>
    <definedName name="QBREPORTCOLAXIS" localSheetId="4">0</definedName>
    <definedName name="QBREPORTCOLAXIS" localSheetId="2">0</definedName>
    <definedName name="QBREPORTCOLAXIS" localSheetId="1">0</definedName>
    <definedName name="QBREPORTCOLAXIS" localSheetId="3">19</definedName>
    <definedName name="QBREPORTCOMPANYID" localSheetId="4">"96b601a6fbb74051bb3b9684992437e6"</definedName>
    <definedName name="QBREPORTCOMPANYID" localSheetId="2">"96b601a6fbb74051bb3b9684992437e6"</definedName>
    <definedName name="QBREPORTCOMPANYID" localSheetId="1">"96b601a6fbb74051bb3b9684992437e6"</definedName>
    <definedName name="QBREPORTCOMPANYID" localSheetId="3">"96b601a6fbb74051bb3b9684992437e6"</definedName>
    <definedName name="QBREPORTCOMPARECOL_ANNUALBUDGET" localSheetId="4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VGCOGS" localSheetId="4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PRICE" localSheetId="4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BUDDIFF" localSheetId="4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GET" localSheetId="4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PCT" localSheetId="4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COGS" localSheetId="4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EXCLUDEAMOUNT" localSheetId="4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CURPERIOD" localSheetId="4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FORECAST" localSheetId="4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GROSSMARGIN" localSheetId="4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PCT" localSheetId="4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HOURS" localSheetId="4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PCTCOL" localSheetId="4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EXPENSE" localSheetId="4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INCOME" localSheetId="4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OFSALES" localSheetId="4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ROW" localSheetId="4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PDIFF" localSheetId="4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PCT" localSheetId="4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REVPERIOD" localSheetId="4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YEAR" localSheetId="4">FALSE</definedName>
    <definedName name="QBREPORTCOMPARECOL_PREVYEAR" localSheetId="2">FALSE</definedName>
    <definedName name="QBREPORTCOMPARECOL_PREVYEAR" localSheetId="1">FALSE</definedName>
    <definedName name="QBREPORTCOMPARECOL_PREVYEAR" localSheetId="3">FALSE</definedName>
    <definedName name="QBREPORTCOMPARECOL_PYDIFF" localSheetId="4">FALSE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PCT" localSheetId="4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QTY" localSheetId="4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RATE" localSheetId="4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TRIPBILLEDMILES" localSheetId="4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INGAMOUNT" localSheetId="4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MILES" localSheetId="4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NOTBILLABLEMILES" localSheetId="4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TAXDEDUCTIBLEAMOUNT" localSheetId="4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UNBILLEDMILES" localSheetId="4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YTD" localSheetId="4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BUDGET" localSheetId="4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PCT" localSheetId="4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ROWAXIS" localSheetId="4">11</definedName>
    <definedName name="QBREPORTROWAXIS" localSheetId="2">11</definedName>
    <definedName name="QBREPORTROWAXIS" localSheetId="1">11</definedName>
    <definedName name="QBREPORTROWAXIS" localSheetId="3">11</definedName>
    <definedName name="QBREPORTSUBCOLAXIS" localSheetId="4">0</definedName>
    <definedName name="QBREPORTSUBCOLAXIS" localSheetId="2">0</definedName>
    <definedName name="QBREPORTSUBCOLAXIS" localSheetId="1">0</definedName>
    <definedName name="QBREPORTSUBCOLAXIS" localSheetId="3">0</definedName>
    <definedName name="QBREPORTTYPE" localSheetId="4">4</definedName>
    <definedName name="QBREPORTTYPE" localSheetId="2">4</definedName>
    <definedName name="QBREPORTTYPE" localSheetId="1">0</definedName>
    <definedName name="QBREPORTTYPE" localSheetId="3">3</definedName>
    <definedName name="QBROWHEADERS" localSheetId="4">7</definedName>
    <definedName name="QBROWHEADERS" localSheetId="2">7</definedName>
    <definedName name="QBROWHEADERS" localSheetId="1">7</definedName>
    <definedName name="QBROWHEADERS" localSheetId="3">7</definedName>
    <definedName name="QBSTARTDATE" localSheetId="4">20120501</definedName>
    <definedName name="QBSTARTDATE" localSheetId="2">20120401</definedName>
    <definedName name="QBSTARTDATE" localSheetId="1">20120401</definedName>
    <definedName name="QBSTARTDATE" localSheetId="3">20120401</definedName>
    <definedName name="REVENUES" localSheetId="0">#REF!</definedName>
    <definedName name="REVENUES">#REF!</definedName>
    <definedName name="SEP" localSheetId="0">#REF!</definedName>
    <definedName name="SEP">#REF!</definedName>
    <definedName name="subprice.12issues" localSheetId="0">#REF!</definedName>
    <definedName name="subprice.12issues">#REF!</definedName>
    <definedName name="Total" localSheetId="0">#REF!</definedName>
    <definedName name="Total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4" l="1"/>
  <c r="H11" i="4"/>
  <c r="H12" i="4"/>
  <c r="H19" i="4"/>
  <c r="H20" i="4"/>
  <c r="H21" i="4"/>
  <c r="H22" i="4"/>
  <c r="H23" i="4"/>
</calcChain>
</file>

<file path=xl/sharedStrings.xml><?xml version="1.0" encoding="utf-8"?>
<sst xmlns="http://schemas.openxmlformats.org/spreadsheetml/2006/main" count="682" uniqueCount="278">
  <si>
    <t>PROJECTS -- TEMP. RESTRICTED INCOME &amp; EXPENSE RECONCILIATION</t>
  </si>
  <si>
    <t>THE MEDIA CONSORTIUM</t>
  </si>
  <si>
    <t>Membership Dues Received</t>
  </si>
  <si>
    <t>Total Forecast</t>
  </si>
  <si>
    <t>Total Budget</t>
  </si>
  <si>
    <t>Member Organization</t>
  </si>
  <si>
    <t>Notes (as necessary)</t>
  </si>
  <si>
    <t>Variance</t>
  </si>
  <si>
    <t>FNP</t>
  </si>
  <si>
    <t>New School membership refund</t>
  </si>
  <si>
    <t>American forum</t>
  </si>
  <si>
    <t>Kim Elliot</t>
  </si>
  <si>
    <t>Applied Research Center</t>
  </si>
  <si>
    <t>The Uptake</t>
  </si>
  <si>
    <t>Earth Island Institute</t>
  </si>
  <si>
    <t>International Media Project</t>
  </si>
  <si>
    <t>TruthOut</t>
  </si>
  <si>
    <t>Independent Media Institute</t>
  </si>
  <si>
    <t>Washington Monthly</t>
  </si>
  <si>
    <t>Brave New Foundation</t>
  </si>
  <si>
    <t>2011 and 2012</t>
  </si>
  <si>
    <t>Public News Service</t>
  </si>
  <si>
    <t>Free Speech Radio news</t>
  </si>
  <si>
    <t>Institute for Public Affairs</t>
  </si>
  <si>
    <t>Community Rnewal Society</t>
  </si>
  <si>
    <t>The Nationa</t>
  </si>
  <si>
    <t>Chelsea Green Publishing</t>
  </si>
  <si>
    <t>LA Progressive</t>
  </si>
  <si>
    <t>Dissent Magazine</t>
  </si>
  <si>
    <t>Care2.com</t>
  </si>
  <si>
    <t>The New School</t>
  </si>
  <si>
    <t>NAMAC</t>
  </si>
  <si>
    <t>Urban Habitat Program</t>
  </si>
  <si>
    <t>Inter Press Service</t>
  </si>
  <si>
    <t>Susan E. Mernit</t>
  </si>
  <si>
    <t>The Orion Society</t>
  </si>
  <si>
    <t>Total Dues Received</t>
  </si>
  <si>
    <t>Fees Received</t>
  </si>
  <si>
    <t>Innovation/Incubation Lab Fees</t>
  </si>
  <si>
    <t>Liberty Media for Women</t>
  </si>
  <si>
    <t>Total Fees Received</t>
  </si>
  <si>
    <t>Grant Detail</t>
  </si>
  <si>
    <t>Board of Directors:  Temporarily Restricted Grants Received</t>
  </si>
  <si>
    <t>First Name</t>
  </si>
  <si>
    <t>Last Name</t>
  </si>
  <si>
    <t>Org Name</t>
  </si>
  <si>
    <t>Total Board of Directors:  Temporarily Restricted Grants Received</t>
  </si>
  <si>
    <t>Foundations:  Temporarily Restricted Grants Received</t>
  </si>
  <si>
    <t>Arca Foundation</t>
  </si>
  <si>
    <t>Benton Foundation</t>
  </si>
  <si>
    <t>David</t>
  </si>
  <si>
    <t>Haas</t>
  </si>
  <si>
    <t>William Penn foundation</t>
  </si>
  <si>
    <t>Media Democracy Fund</t>
  </si>
  <si>
    <t xml:space="preserve">OSI </t>
  </si>
  <si>
    <t>Bill</t>
  </si>
  <si>
    <t>Moyers</t>
  </si>
  <si>
    <t>Schumann Center for Media &amp; Dem.</t>
  </si>
  <si>
    <t xml:space="preserve">Vince </t>
  </si>
  <si>
    <t>Stehle</t>
  </si>
  <si>
    <t>Surdna Foundation</t>
  </si>
  <si>
    <t>Catherine</t>
  </si>
  <si>
    <t>Lerza</t>
  </si>
  <si>
    <t>Tides Foundation</t>
  </si>
  <si>
    <t>Global Wallace Fund</t>
  </si>
  <si>
    <t>SEIU General Fund Contribution</t>
  </si>
  <si>
    <t>Razoo Foundation</t>
  </si>
  <si>
    <t>Total Foundations:  Temporarily Restricted Grants Received</t>
  </si>
  <si>
    <t>Major Gifts:  Temporarily Restricted Grants Received</t>
  </si>
  <si>
    <t>Total Major Gifts:  Temporarily Restricted Grants Received</t>
  </si>
  <si>
    <t>Corporate Giving:  Temporarily Restricted Grants Received</t>
  </si>
  <si>
    <t>Total Corporate Giving:  Temporarily Restricted Grants Received</t>
  </si>
  <si>
    <t>Expenses Incurred</t>
  </si>
  <si>
    <t>Type:</t>
  </si>
  <si>
    <t>Personnel</t>
  </si>
  <si>
    <t>Sponsorship Fee</t>
  </si>
  <si>
    <t>7% of grant income received</t>
  </si>
  <si>
    <t>Promotion</t>
  </si>
  <si>
    <t>Website Fees</t>
  </si>
  <si>
    <t>Office Rent</t>
  </si>
  <si>
    <t>Contractor</t>
  </si>
  <si>
    <t>Contractor Reimbursement</t>
  </si>
  <si>
    <t>Conference/Seminars</t>
  </si>
  <si>
    <t>Software Licensing</t>
  </si>
  <si>
    <t>Non Cap Hardware/Software</t>
  </si>
  <si>
    <t>Office Supplies</t>
  </si>
  <si>
    <t>Bank/Credit Card Fees</t>
  </si>
  <si>
    <t xml:space="preserve">Phone  </t>
  </si>
  <si>
    <t>Postage</t>
  </si>
  <si>
    <t>Travel</t>
  </si>
  <si>
    <t>Meals/Entertainment</t>
  </si>
  <si>
    <t>Registration Fees</t>
  </si>
  <si>
    <t>Member Capacity Building</t>
  </si>
  <si>
    <t>Event Rental</t>
  </si>
  <si>
    <t>Miscellaneous</t>
  </si>
  <si>
    <t>Total Expenses Incurred</t>
  </si>
  <si>
    <t>Grant Balance at Beginning of Period</t>
  </si>
  <si>
    <t>Total Grants Received in Current Period (from above)</t>
  </si>
  <si>
    <t xml:space="preserve">  Less  BOD Grants Released due to Exp. Incurred</t>
  </si>
  <si>
    <t xml:space="preserve">  Less  Foundation Grants Released due to Exp. Incurred</t>
  </si>
  <si>
    <t xml:space="preserve">  Less  Pers. Solic.-Major Grants Releas. due to Exp. Incurred</t>
  </si>
  <si>
    <t xml:space="preserve">  Less  Pers. Solic.-Mid-Level Grants Releas. due to Exp. Incurred</t>
  </si>
  <si>
    <t xml:space="preserve">  Less  Corp. Grants Released due to Exp. Incurred</t>
  </si>
  <si>
    <t>Total Grants Released</t>
  </si>
  <si>
    <t>TOTAL TMC GRANT BALANCE AT END OF PERIOD</t>
  </si>
  <si>
    <t>TMC:  P&amp;L</t>
  </si>
  <si>
    <t xml:space="preserve">       Syndicated Reporting Fees</t>
  </si>
  <si>
    <t xml:space="preserve">       Membership Dues</t>
  </si>
  <si>
    <t xml:space="preserve">       Temporarily Restricted Grant Income Released</t>
  </si>
  <si>
    <t xml:space="preserve">  Total Income (Earned and Grant)</t>
  </si>
  <si>
    <t xml:space="preserve">  Total Expenses</t>
  </si>
  <si>
    <t xml:space="preserve">   Net Operating Profit/Loss</t>
  </si>
  <si>
    <t>Net Income</t>
  </si>
  <si>
    <t>Net Ordinary Income</t>
  </si>
  <si>
    <t>Total Expense</t>
  </si>
  <si>
    <t>Total 7400 · Total Sponsored Projects</t>
  </si>
  <si>
    <t>Total 7402 · Total TMC Project Expense</t>
  </si>
  <si>
    <t>Total 1745276 · TMC Member Capacity Building</t>
  </si>
  <si>
    <t>1002001 · A/P Trade Payables</t>
  </si>
  <si>
    <t>TMC Collab-Media Policy Project</t>
  </si>
  <si>
    <t>Inv. 1 MRREP</t>
  </si>
  <si>
    <t>Center for Media Change/Oakland Local</t>
  </si>
  <si>
    <t>1</t>
  </si>
  <si>
    <t>1745276 · TMC Member Capacity Building</t>
  </si>
  <si>
    <t>Total 1745250 · TMC Contractor</t>
  </si>
  <si>
    <t>TMC Editorial Collaborations</t>
  </si>
  <si>
    <t>Inv. 122</t>
  </si>
  <si>
    <t>Front Group Design</t>
  </si>
  <si>
    <t>122</t>
  </si>
  <si>
    <t>TMC Communications/Outreach</t>
  </si>
  <si>
    <t>Bi-Weekly Contractor: 04/16-04/27/2012</t>
  </si>
  <si>
    <t>Walker, Deborah</t>
  </si>
  <si>
    <t>04272012</t>
  </si>
  <si>
    <t>TMC Logo</t>
  </si>
  <si>
    <t>Utt, Courtney</t>
  </si>
  <si>
    <t>04232012</t>
  </si>
  <si>
    <t>Bi-Weekly Contractor: 04/02-04/13/2012</t>
  </si>
  <si>
    <t>04132012</t>
  </si>
  <si>
    <t>1745250 · TMC Contractor</t>
  </si>
  <si>
    <t>Total 1745202 · TMC Personnel</t>
  </si>
  <si>
    <t>1105202 · Dev Staff Salaries</t>
  </si>
  <si>
    <t>TMC</t>
  </si>
  <si>
    <t>To record Payroll exp. for PP 4.30.2012</t>
  </si>
  <si>
    <t>3943</t>
  </si>
  <si>
    <t>General Journal</t>
  </si>
  <si>
    <t>1105207 · Dev Vacation</t>
  </si>
  <si>
    <t>To record April 2012 vacation accrual payroll tax</t>
  </si>
  <si>
    <t>3913</t>
  </si>
  <si>
    <t>To record April 2012 vacation accrual</t>
  </si>
  <si>
    <t>To record PR taxes  exp. for 4/15/2012</t>
  </si>
  <si>
    <t>3914</t>
  </si>
  <si>
    <t>To record PR salary exp. for 4/15/2012</t>
  </si>
  <si>
    <t>Accrual vacation for March 2012</t>
  </si>
  <si>
    <t>3840R</t>
  </si>
  <si>
    <t>1745202 · TMC Personnel</t>
  </si>
  <si>
    <t>7402 · Total TMC Project Expense</t>
  </si>
  <si>
    <t>7400 · Total Sponsored Projects</t>
  </si>
  <si>
    <t>Expense</t>
  </si>
  <si>
    <t>Gross Profit</t>
  </si>
  <si>
    <t>Total Income</t>
  </si>
  <si>
    <t>Total 71 · Total TMC Income</t>
  </si>
  <si>
    <t>Total 1714101 · TMC Membership Dues Income</t>
  </si>
  <si>
    <t>1001001 · Operating Acct (Comerica)</t>
  </si>
  <si>
    <t>2012 TMC Membership Dues</t>
  </si>
  <si>
    <t>Link Media, Inc.</t>
  </si>
  <si>
    <t>23221</t>
  </si>
  <si>
    <t>Deposit</t>
  </si>
  <si>
    <t>Greg Palast LLC</t>
  </si>
  <si>
    <t>116</t>
  </si>
  <si>
    <t>15130</t>
  </si>
  <si>
    <t>5271</t>
  </si>
  <si>
    <t>4924</t>
  </si>
  <si>
    <t>1321</t>
  </si>
  <si>
    <t>3879</t>
  </si>
  <si>
    <t>1714101 · TMC Membership Dues Income</t>
  </si>
  <si>
    <t>71 · Total TMC Income</t>
  </si>
  <si>
    <t>Income</t>
  </si>
  <si>
    <t>Ordinary Income/Expense</t>
  </si>
  <si>
    <t>Balance</t>
  </si>
  <si>
    <t>Credit</t>
  </si>
  <si>
    <t>Debit</t>
  </si>
  <si>
    <t>Split</t>
  </si>
  <si>
    <t>Clr</t>
  </si>
  <si>
    <t>Class</t>
  </si>
  <si>
    <t>Memo</t>
  </si>
  <si>
    <t>Name</t>
  </si>
  <si>
    <t>Num</t>
  </si>
  <si>
    <t>Date</t>
  </si>
  <si>
    <t>Type</t>
  </si>
  <si>
    <t>The Media Consortium</t>
  </si>
  <si>
    <r>
      <t xml:space="preserve">Profit and Loss Summary </t>
    </r>
    <r>
      <rPr>
        <b/>
        <sz val="10"/>
        <color theme="1"/>
        <rFont val="Arial"/>
        <family val="2"/>
      </rPr>
      <t xml:space="preserve"> </t>
    </r>
  </si>
  <si>
    <t>Apr 12</t>
  </si>
  <si>
    <t>10 · Total Dev Income</t>
  </si>
  <si>
    <t>101 · Total Major Gift</t>
  </si>
  <si>
    <t>1104207 · Dev Foundation Rel Temp Restr</t>
  </si>
  <si>
    <t>Total 1104207 · Dev Foundation Rel Temp Restr</t>
  </si>
  <si>
    <t>1104301 · Dev Temp Restr Income</t>
  </si>
  <si>
    <t>Total 1104301 · Dev Temp Restr Income</t>
  </si>
  <si>
    <t>Total 101 · Total Major Gift</t>
  </si>
  <si>
    <t>Total 10 · Total Dev Income</t>
  </si>
  <si>
    <t>1745209 · TMC Website Fees</t>
  </si>
  <si>
    <t>Total 1745209 · TMC Website Fees</t>
  </si>
  <si>
    <t>1745266 · TMC Software licensing</t>
  </si>
  <si>
    <t>Total 1745266 · TMC Software licensing</t>
  </si>
  <si>
    <t>1745273 · TMC Travel</t>
  </si>
  <si>
    <t>Total 1745273 · TMC Travel</t>
  </si>
  <si>
    <t>1745274 · TMC Meals/Entertainment</t>
  </si>
  <si>
    <t>Total 1745274 · TMC Meals/Entertainment</t>
  </si>
  <si>
    <t>4019</t>
  </si>
  <si>
    <t>Amex-JGK</t>
  </si>
  <si>
    <t>Amex-EL</t>
  </si>
  <si>
    <t>American Express Corporation</t>
  </si>
  <si>
    <t>Bank of America  -  MB</t>
  </si>
  <si>
    <t>To release restriced grant income TMC restricted grant project</t>
  </si>
  <si>
    <t>To release restriced grant income related TMC restricted grant project</t>
  </si>
  <si>
    <t>To record Payroll tax for PP 4.30.2012</t>
  </si>
  <si>
    <t>Hootsuite Media Inc.</t>
  </si>
  <si>
    <t>Laughing Squid</t>
  </si>
  <si>
    <t>WebFaction</t>
  </si>
  <si>
    <t>Verio (VWH)</t>
  </si>
  <si>
    <t>Sutter Stockton</t>
  </si>
  <si>
    <t>EB Collab/Space</t>
  </si>
  <si>
    <t>Peet's</t>
  </si>
  <si>
    <t>Safeway</t>
  </si>
  <si>
    <t>Costco</t>
  </si>
  <si>
    <t>TMC-CONF</t>
  </si>
  <si>
    <r>
      <t xml:space="preserve">Profit and Loss Detail </t>
    </r>
    <r>
      <rPr>
        <b/>
        <sz val="10"/>
        <color theme="1"/>
        <rFont val="Arial"/>
        <family val="2"/>
      </rPr>
      <t xml:space="preserve"> </t>
    </r>
  </si>
  <si>
    <t>Link Media, Inc</t>
  </si>
  <si>
    <t>The Nation Institute</t>
  </si>
  <si>
    <t>Truthout</t>
  </si>
  <si>
    <t>Final</t>
  </si>
  <si>
    <t xml:space="preserve"> Final</t>
  </si>
  <si>
    <t>Forecast</t>
  </si>
  <si>
    <t>TOTAL</t>
  </si>
  <si>
    <t>Restricted Grant Income and Expense Project Reports</t>
  </si>
  <si>
    <t xml:space="preserve">April 2012 </t>
  </si>
  <si>
    <t>1745219 · TMC Intern Stipend</t>
  </si>
  <si>
    <t>Total 1745219 · TMC Intern Stipend</t>
  </si>
  <si>
    <t>1745268 · TMC Miscellaneous</t>
  </si>
  <si>
    <t>Total 1745268 · TMC Miscellaneous</t>
  </si>
  <si>
    <t>19148</t>
  </si>
  <si>
    <t>20517</t>
  </si>
  <si>
    <t>3941</t>
  </si>
  <si>
    <t>1448</t>
  </si>
  <si>
    <t>13283</t>
  </si>
  <si>
    <t>16221</t>
  </si>
  <si>
    <t>41194</t>
  </si>
  <si>
    <t>3913R</t>
  </si>
  <si>
    <t>3981</t>
  </si>
  <si>
    <t>4020</t>
  </si>
  <si>
    <t>4035</t>
  </si>
  <si>
    <t>05072012</t>
  </si>
  <si>
    <t>05072012A</t>
  </si>
  <si>
    <t>05112012</t>
  </si>
  <si>
    <t>05252012</t>
  </si>
  <si>
    <t>3332</t>
  </si>
  <si>
    <t>Independent Media Institute.</t>
  </si>
  <si>
    <t>Richard J. Price</t>
  </si>
  <si>
    <t>Kim Elliott</t>
  </si>
  <si>
    <t>Foundation for the SIS</t>
  </si>
  <si>
    <t>Positive Futures / Yes</t>
  </si>
  <si>
    <t>Osborn, John</t>
  </si>
  <si>
    <t>Oltman, Samantha</t>
  </si>
  <si>
    <t>Karri L. Kaiser</t>
  </si>
  <si>
    <t>2012 &amp; 2013 TMC Membership Dues</t>
  </si>
  <si>
    <t>2013 TMC Membership Dues</t>
  </si>
  <si>
    <t>Rabble 2012 TMC Membership Dues</t>
  </si>
  <si>
    <t>To record payroll salary, taxes and other withholding expense for 5/15/2012</t>
  </si>
  <si>
    <t>To accrual May 2012 vacation expense</t>
  </si>
  <si>
    <t>To record payroll salary, taxes exp and other PR benefits related for 5.31.2012</t>
  </si>
  <si>
    <t>TMC Collaborative Project - May Day</t>
  </si>
  <si>
    <t>Special Payment wk: 4/30-5/11/2012</t>
  </si>
  <si>
    <t>Bi-Weekly TMC Contractor Special Payment 4/30-5/11/2012</t>
  </si>
  <si>
    <t>Bi-Weekly Contractor Extension: 04/30-5/11/2012</t>
  </si>
  <si>
    <t>Bi-Weekly Contractor Extension: 05/14-5/25/2012</t>
  </si>
  <si>
    <t>TMC Misc</t>
  </si>
  <si>
    <t>TMC Intern - House</t>
  </si>
  <si>
    <r>
      <t xml:space="preserve">Profit and Loss Detail </t>
    </r>
    <r>
      <rPr>
        <b/>
        <sz val="10"/>
        <color theme="1"/>
        <rFont val="Arial"/>
        <family val="2"/>
      </rPr>
      <t xml:space="preserve"> - PRELIMINARY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</si>
</sst>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$&quot;#,##0_);\(&quot;$&quot;#,##0\)"/>
    <numFmt numFmtId="164" formatCode="[$-409]mmm\-yy;@"/>
    <numFmt numFmtId="165" formatCode="_ * #,##0_)&quot;£&quot;_ ;_ * \(#,##0\)&quot;£&quot;_ ;_ * &quot;-&quot;_)&quot;£&quot;_ ;_ @_ "/>
    <numFmt numFmtId="166" formatCode="General_)"/>
    <numFmt numFmtId="167" formatCode="0.000"/>
    <numFmt numFmtId="168" formatCode="m/d"/>
    <numFmt numFmtId="169" formatCode="0.0&quot;%&quot;"/>
    <numFmt numFmtId="170" formatCode="0.000&quot;%&quot;"/>
    <numFmt numFmtId="171" formatCode="&quot;$&quot;#,##0_);\(&quot;$&quot;#,##0.0\)"/>
    <numFmt numFmtId="172" formatCode="mmmm\ d\,\ yyyy"/>
    <numFmt numFmtId="173" formatCode="&quot;$&quot;#,##0.000"/>
    <numFmt numFmtId="174" formatCode="_-* #,##0_-;\-* #,##0_-;_-* &quot;-&quot;??_-;_-@_-"/>
    <numFmt numFmtId="175" formatCode="_-&quot;£&quot;* #,##0.00_-;\-&quot;£&quot;* #,##0.00_-;_-&quot;£&quot;* &quot;-&quot;??_-;_-@_-"/>
    <numFmt numFmtId="176" formatCode="&quot;$&quot;#.##"/>
    <numFmt numFmtId="177" formatCode="0.000%"/>
    <numFmt numFmtId="178" formatCode="#,##0.00;\-#,##0.00"/>
    <numFmt numFmtId="179" formatCode="mm/dd/yyyy"/>
    <numFmt numFmtId="180" formatCode="[$-409]mmmm\ d\,\ yyyy;@"/>
  </numFmts>
  <fonts count="42" x14ac:knownFonts="1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u/>
      <sz val="10"/>
      <color indexed="10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b/>
      <i/>
      <u/>
      <sz val="10"/>
      <name val="Arial"/>
      <family val="2"/>
    </font>
    <font>
      <b/>
      <sz val="10"/>
      <color indexed="10"/>
      <name val="Arial"/>
      <family val="2"/>
    </font>
    <font>
      <b/>
      <i/>
      <sz val="10"/>
      <color indexed="50"/>
      <name val="Arial"/>
      <family val="2"/>
    </font>
    <font>
      <i/>
      <sz val="9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50"/>
      <name val="Arial"/>
      <family val="2"/>
    </font>
    <font>
      <b/>
      <sz val="10"/>
      <color indexed="50"/>
      <name val="Arial"/>
      <family val="2"/>
    </font>
    <font>
      <i/>
      <sz val="9"/>
      <name val="Arial"/>
      <family val="2"/>
    </font>
    <font>
      <b/>
      <i/>
      <sz val="10"/>
      <color indexed="48"/>
      <name val="Arial"/>
      <family val="2"/>
    </font>
    <font>
      <b/>
      <i/>
      <sz val="10"/>
      <color indexed="10"/>
      <name val="Arial"/>
      <family val="2"/>
    </font>
    <font>
      <sz val="10"/>
      <color indexed="48"/>
      <name val="Arial"/>
      <family val="2"/>
    </font>
    <font>
      <b/>
      <sz val="10"/>
      <color indexed="4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u val="doubleAccounting"/>
      <sz val="10"/>
      <name val="Arial"/>
      <family val="2"/>
    </font>
    <font>
      <b/>
      <i/>
      <u val="doubleAccounting"/>
      <sz val="10"/>
      <name val="Arial"/>
      <family val="2"/>
    </font>
    <font>
      <b/>
      <u val="doubleAccounting"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u val="doubleAccounting"/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i/>
      <sz val="12"/>
      <color indexed="8"/>
      <name val="Arial"/>
      <family val="2"/>
    </font>
    <font>
      <b/>
      <sz val="12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MS Sans Serif"/>
      <family val="2"/>
    </font>
    <font>
      <b/>
      <sz val="10"/>
      <color theme="1"/>
      <name val="Arial"/>
      <family val="2"/>
    </font>
    <font>
      <sz val="10"/>
      <name val="Arial"/>
    </font>
    <font>
      <sz val="10"/>
      <color indexed="8"/>
      <name val="MS Sans Serif"/>
    </font>
    <font>
      <b/>
      <sz val="10"/>
      <color rgb="FFFF000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double">
        <color auto="1"/>
      </left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double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/>
      <bottom style="thick">
        <color auto="1"/>
      </bottom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50">
    <xf numFmtId="0" fontId="0" fillId="0" borderId="0"/>
    <xf numFmtId="0" fontId="3" fillId="0" borderId="0"/>
    <xf numFmtId="165" fontId="3" fillId="0" borderId="0" applyFill="0" applyBorder="0" applyAlignment="0"/>
    <xf numFmtId="166" fontId="30" fillId="0" borderId="0" applyFill="0" applyBorder="0" applyAlignment="0"/>
    <xf numFmtId="167" fontId="30" fillId="0" borderId="0" applyFill="0" applyBorder="0" applyAlignment="0"/>
    <xf numFmtId="168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3" fillId="0" borderId="0" applyFill="0" applyBorder="0" applyAlignment="0"/>
    <xf numFmtId="166" fontId="30" fillId="0" borderId="0" applyFill="0" applyBorder="0" applyAlignment="0"/>
    <xf numFmtId="170" fontId="3" fillId="0" borderId="0" applyFont="0" applyFill="0" applyBorder="0" applyAlignment="0" applyProtection="0"/>
    <xf numFmtId="3" fontId="3" fillId="0" borderId="0" applyFill="0" applyBorder="0" applyAlignment="0" applyProtection="0"/>
    <xf numFmtId="166" fontId="30" fillId="0" borderId="0" applyFont="0" applyFill="0" applyBorder="0" applyAlignment="0" applyProtection="0"/>
    <xf numFmtId="5" fontId="3" fillId="0" borderId="0" applyFill="0" applyBorder="0" applyAlignment="0" applyProtection="0"/>
    <xf numFmtId="172" fontId="3" fillId="0" borderId="0" applyFill="0" applyBorder="0" applyAlignment="0" applyProtection="0"/>
    <xf numFmtId="14" fontId="12" fillId="0" borderId="0" applyFill="0" applyBorder="0" applyAlignment="0"/>
    <xf numFmtId="173" fontId="3" fillId="0" borderId="28">
      <alignment vertical="center"/>
    </xf>
    <xf numFmtId="170" fontId="3" fillId="0" borderId="0" applyFill="0" applyBorder="0" applyAlignment="0"/>
    <xf numFmtId="166" fontId="30" fillId="0" borderId="0" applyFill="0" applyBorder="0" applyAlignment="0"/>
    <xf numFmtId="170" fontId="3" fillId="0" borderId="0" applyFill="0" applyBorder="0" applyAlignment="0"/>
    <xf numFmtId="171" fontId="3" fillId="0" borderId="0" applyFill="0" applyBorder="0" applyAlignment="0"/>
    <xf numFmtId="166" fontId="30" fillId="0" borderId="0" applyFill="0" applyBorder="0" applyAlignment="0"/>
    <xf numFmtId="2" fontId="3" fillId="0" borderId="0" applyFill="0" applyBorder="0" applyAlignment="0" applyProtection="0"/>
    <xf numFmtId="38" fontId="31" fillId="2" borderId="0" applyNumberFormat="0" applyBorder="0" applyAlignment="0" applyProtection="0"/>
    <xf numFmtId="0" fontId="32" fillId="0" borderId="0">
      <alignment horizontal="left"/>
    </xf>
    <xf numFmtId="0" fontId="33" fillId="0" borderId="29" applyNumberFormat="0" applyAlignment="0" applyProtection="0">
      <alignment horizontal="left" vertical="center"/>
    </xf>
    <xf numFmtId="0" fontId="33" fillId="0" borderId="25">
      <alignment horizontal="left" vertical="center"/>
    </xf>
    <xf numFmtId="10" fontId="31" fillId="3" borderId="30" applyNumberFormat="0" applyBorder="0" applyAlignment="0" applyProtection="0"/>
    <xf numFmtId="170" fontId="3" fillId="0" borderId="0" applyFill="0" applyBorder="0" applyAlignment="0"/>
    <xf numFmtId="166" fontId="30" fillId="0" borderId="0" applyFill="0" applyBorder="0" applyAlignment="0"/>
    <xf numFmtId="170" fontId="3" fillId="0" borderId="0" applyFill="0" applyBorder="0" applyAlignment="0"/>
    <xf numFmtId="171" fontId="3" fillId="0" borderId="0" applyFill="0" applyBorder="0" applyAlignment="0"/>
    <xf numFmtId="166" fontId="30" fillId="0" borderId="0" applyFill="0" applyBorder="0" applyAlignment="0"/>
    <xf numFmtId="174" fontId="3" fillId="0" borderId="0"/>
    <xf numFmtId="0" fontId="6" fillId="0" borderId="0"/>
    <xf numFmtId="169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70" fontId="3" fillId="0" borderId="0" applyFill="0" applyBorder="0" applyAlignment="0"/>
    <xf numFmtId="166" fontId="30" fillId="0" borderId="0" applyFill="0" applyBorder="0" applyAlignment="0"/>
    <xf numFmtId="170" fontId="3" fillId="0" borderId="0" applyFill="0" applyBorder="0" applyAlignment="0"/>
    <xf numFmtId="171" fontId="3" fillId="0" borderId="0" applyFill="0" applyBorder="0" applyAlignment="0"/>
    <xf numFmtId="166" fontId="30" fillId="0" borderId="0" applyFill="0" applyBorder="0" applyAlignment="0"/>
    <xf numFmtId="49" fontId="12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2" fillId="0" borderId="0"/>
    <xf numFmtId="0" fontId="39" fillId="0" borderId="0"/>
    <xf numFmtId="0" fontId="40" fillId="0" borderId="0"/>
    <xf numFmtId="0" fontId="1" fillId="0" borderId="0"/>
  </cellStyleXfs>
  <cellXfs count="181">
    <xf numFmtId="0" fontId="0" fillId="0" borderId="0" xfId="0"/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/>
    </xf>
    <xf numFmtId="0" fontId="3" fillId="0" borderId="0" xfId="1" applyFont="1" applyFill="1" applyBorder="1"/>
    <xf numFmtId="0" fontId="8" fillId="0" borderId="0" xfId="1" applyFont="1" applyFill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5" fillId="0" borderId="4" xfId="1" applyFont="1" applyBorder="1" applyAlignment="1">
      <alignment horizontal="right"/>
    </xf>
    <xf numFmtId="0" fontId="3" fillId="0" borderId="0" xfId="1" applyFont="1"/>
    <xf numFmtId="0" fontId="3" fillId="0" borderId="5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right"/>
    </xf>
    <xf numFmtId="5" fontId="3" fillId="0" borderId="11" xfId="1" applyNumberFormat="1" applyFont="1" applyBorder="1" applyAlignment="1">
      <alignment horizontal="right"/>
    </xf>
    <xf numFmtId="5" fontId="3" fillId="0" borderId="10" xfId="1" applyNumberFormat="1" applyFont="1" applyBorder="1"/>
    <xf numFmtId="5" fontId="5" fillId="0" borderId="12" xfId="1" applyNumberFormat="1" applyFont="1" applyBorder="1"/>
    <xf numFmtId="5" fontId="3" fillId="0" borderId="3" xfId="1" applyNumberFormat="1" applyFont="1" applyBorder="1" applyAlignment="1">
      <alignment horizontal="right"/>
    </xf>
    <xf numFmtId="5" fontId="3" fillId="0" borderId="0" xfId="1" applyNumberFormat="1" applyFont="1" applyBorder="1" applyAlignment="1">
      <alignment horizontal="right"/>
    </xf>
    <xf numFmtId="5" fontId="5" fillId="0" borderId="4" xfId="1" applyNumberFormat="1" applyFont="1" applyBorder="1"/>
    <xf numFmtId="5" fontId="13" fillId="0" borderId="0" xfId="1" applyNumberFormat="1" applyFont="1" applyBorder="1" applyAlignment="1">
      <alignment horizontal="right"/>
    </xf>
    <xf numFmtId="5" fontId="3" fillId="0" borderId="0" xfId="1" applyNumberFormat="1" applyFont="1"/>
    <xf numFmtId="5" fontId="15" fillId="0" borderId="15" xfId="1" applyNumberFormat="1" applyFont="1" applyBorder="1" applyAlignment="1">
      <alignment horizontal="right"/>
    </xf>
    <xf numFmtId="5" fontId="15" fillId="0" borderId="14" xfId="1" applyNumberFormat="1" applyFont="1" applyBorder="1" applyAlignment="1">
      <alignment horizontal="right"/>
    </xf>
    <xf numFmtId="5" fontId="5" fillId="0" borderId="16" xfId="1" applyNumberFormat="1" applyFont="1" applyBorder="1"/>
    <xf numFmtId="0" fontId="14" fillId="0" borderId="0" xfId="1" applyFont="1"/>
    <xf numFmtId="3" fontId="16" fillId="0" borderId="3" xfId="1" applyNumberFormat="1" applyFont="1" applyBorder="1" applyAlignment="1">
      <alignment horizontal="center"/>
    </xf>
    <xf numFmtId="3" fontId="16" fillId="0" borderId="0" xfId="1" applyNumberFormat="1" applyFont="1" applyBorder="1" applyAlignment="1">
      <alignment horizontal="center"/>
    </xf>
    <xf numFmtId="5" fontId="15" fillId="0" borderId="16" xfId="1" applyNumberFormat="1" applyFont="1" applyBorder="1"/>
    <xf numFmtId="0" fontId="17" fillId="0" borderId="0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17" xfId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5" fontId="18" fillId="0" borderId="0" xfId="1" applyNumberFormat="1" applyFont="1"/>
    <xf numFmtId="5" fontId="20" fillId="0" borderId="15" xfId="1" applyNumberFormat="1" applyFont="1" applyBorder="1" applyAlignment="1">
      <alignment horizontal="right"/>
    </xf>
    <xf numFmtId="5" fontId="20" fillId="0" borderId="14" xfId="1" applyNumberFormat="1" applyFont="1" applyBorder="1" applyAlignment="1">
      <alignment horizontal="right"/>
    </xf>
    <xf numFmtId="5" fontId="20" fillId="0" borderId="16" xfId="1" applyNumberFormat="1" applyFont="1" applyBorder="1"/>
    <xf numFmtId="0" fontId="19" fillId="0" borderId="0" xfId="1" applyFont="1"/>
    <xf numFmtId="5" fontId="5" fillId="0" borderId="0" xfId="1" applyNumberFormat="1" applyFont="1" applyBorder="1" applyAlignment="1">
      <alignment horizontal="right"/>
    </xf>
    <xf numFmtId="5" fontId="5" fillId="0" borderId="0" xfId="1" applyNumberFormat="1" applyFont="1" applyBorder="1"/>
    <xf numFmtId="5" fontId="21" fillId="0" borderId="0" xfId="1" applyNumberFormat="1" applyFont="1"/>
    <xf numFmtId="0" fontId="21" fillId="0" borderId="0" xfId="1" applyFont="1" applyFill="1" applyBorder="1" applyAlignment="1">
      <alignment vertical="center"/>
    </xf>
    <xf numFmtId="5" fontId="5" fillId="0" borderId="11" xfId="1" applyNumberFormat="1" applyFont="1" applyBorder="1" applyAlignment="1">
      <alignment horizontal="right"/>
    </xf>
    <xf numFmtId="0" fontId="20" fillId="0" borderId="10" xfId="1" applyFont="1" applyFill="1" applyBorder="1" applyAlignment="1">
      <alignment vertical="center"/>
    </xf>
    <xf numFmtId="5" fontId="3" fillId="0" borderId="10" xfId="1" applyNumberFormat="1" applyFont="1" applyBorder="1" applyAlignment="1">
      <alignment horizontal="right"/>
    </xf>
    <xf numFmtId="0" fontId="3" fillId="0" borderId="0" xfId="1" applyFont="1" applyFill="1" applyBorder="1" applyAlignment="1">
      <alignment vertical="center"/>
    </xf>
    <xf numFmtId="5" fontId="22" fillId="0" borderId="3" xfId="1" applyNumberFormat="1" applyFont="1" applyBorder="1" applyAlignment="1">
      <alignment horizontal="right"/>
    </xf>
    <xf numFmtId="5" fontId="22" fillId="0" borderId="0" xfId="1" applyNumberFormat="1" applyFont="1" applyBorder="1" applyAlignment="1">
      <alignment horizontal="right"/>
    </xf>
    <xf numFmtId="5" fontId="21" fillId="0" borderId="0" xfId="1" applyNumberFormat="1" applyFont="1" applyBorder="1" applyAlignment="1">
      <alignment horizontal="right"/>
    </xf>
    <xf numFmtId="5" fontId="23" fillId="0" borderId="3" xfId="1" applyNumberFormat="1" applyFont="1" applyBorder="1" applyAlignment="1">
      <alignment horizontal="right"/>
    </xf>
    <xf numFmtId="5" fontId="23" fillId="0" borderId="0" xfId="1" applyNumberFormat="1" applyFont="1" applyBorder="1" applyAlignment="1">
      <alignment horizontal="right"/>
    </xf>
    <xf numFmtId="5" fontId="24" fillId="0" borderId="0" xfId="1" applyNumberFormat="1" applyFont="1" applyBorder="1" applyAlignment="1">
      <alignment horizontal="right"/>
    </xf>
    <xf numFmtId="5" fontId="25" fillId="0" borderId="4" xfId="1" applyNumberFormat="1" applyFont="1" applyBorder="1"/>
    <xf numFmtId="5" fontId="21" fillId="0" borderId="3" xfId="1" applyNumberFormat="1" applyFont="1" applyBorder="1" applyAlignment="1">
      <alignment horizontal="right"/>
    </xf>
    <xf numFmtId="5" fontId="9" fillId="0" borderId="26" xfId="1" applyNumberFormat="1" applyFont="1" applyBorder="1" applyAlignment="1">
      <alignment horizontal="right"/>
    </xf>
    <xf numFmtId="5" fontId="9" fillId="0" borderId="25" xfId="1" applyNumberFormat="1" applyFont="1" applyBorder="1" applyAlignment="1">
      <alignment horizontal="right"/>
    </xf>
    <xf numFmtId="5" fontId="9" fillId="0" borderId="27" xfId="1" applyNumberFormat="1" applyFont="1" applyBorder="1" applyAlignment="1">
      <alignment horizontal="right"/>
    </xf>
    <xf numFmtId="5" fontId="9" fillId="0" borderId="25" xfId="1" applyNumberFormat="1" applyFont="1" applyBorder="1"/>
    <xf numFmtId="0" fontId="13" fillId="0" borderId="0" xfId="1" applyFont="1"/>
    <xf numFmtId="5" fontId="9" fillId="0" borderId="3" xfId="1" applyNumberFormat="1" applyFont="1" applyBorder="1" applyAlignment="1">
      <alignment horizontal="right"/>
    </xf>
    <xf numFmtId="5" fontId="9" fillId="0" borderId="0" xfId="1" applyNumberFormat="1" applyFont="1" applyBorder="1" applyAlignment="1">
      <alignment horizontal="right"/>
    </xf>
    <xf numFmtId="5" fontId="9" fillId="0" borderId="0" xfId="1" applyNumberFormat="1" applyFont="1" applyBorder="1"/>
    <xf numFmtId="0" fontId="26" fillId="0" borderId="0" xfId="1" applyFont="1" applyFill="1" applyBorder="1" applyAlignment="1">
      <alignment vertical="center"/>
    </xf>
    <xf numFmtId="5" fontId="5" fillId="0" borderId="3" xfId="1" applyNumberFormat="1" applyFont="1" applyBorder="1" applyAlignment="1">
      <alignment horizontal="right"/>
    </xf>
    <xf numFmtId="5" fontId="28" fillId="0" borderId="3" xfId="1" applyNumberFormat="1" applyFont="1" applyBorder="1" applyAlignment="1">
      <alignment horizontal="right"/>
    </xf>
    <xf numFmtId="5" fontId="28" fillId="0" borderId="0" xfId="1" applyNumberFormat="1" applyFont="1" applyBorder="1" applyAlignment="1">
      <alignment horizontal="right"/>
    </xf>
    <xf numFmtId="5" fontId="28" fillId="0" borderId="4" xfId="1" applyNumberFormat="1" applyFont="1" applyBorder="1"/>
    <xf numFmtId="0" fontId="27" fillId="0" borderId="0" xfId="1" applyFont="1"/>
    <xf numFmtId="5" fontId="25" fillId="0" borderId="3" xfId="1" applyNumberFormat="1" applyFont="1" applyBorder="1" applyAlignment="1">
      <alignment horizontal="right"/>
    </xf>
    <xf numFmtId="5" fontId="25" fillId="0" borderId="0" xfId="1" applyNumberFormat="1" applyFont="1" applyBorder="1" applyAlignment="1">
      <alignment horizontal="right"/>
    </xf>
    <xf numFmtId="0" fontId="29" fillId="0" borderId="0" xfId="1" applyFont="1"/>
    <xf numFmtId="0" fontId="3" fillId="0" borderId="0" xfId="1" applyFont="1" applyBorder="1"/>
    <xf numFmtId="5" fontId="3" fillId="0" borderId="0" xfId="1" applyNumberFormat="1" applyFont="1" applyBorder="1"/>
    <xf numFmtId="0" fontId="3" fillId="0" borderId="0" xfId="1" applyFont="1" applyAlignment="1">
      <alignment horizontal="left"/>
    </xf>
    <xf numFmtId="0" fontId="2" fillId="0" borderId="0" xfId="46"/>
    <xf numFmtId="0" fontId="2" fillId="0" borderId="0" xfId="46" applyNumberFormat="1"/>
    <xf numFmtId="0" fontId="34" fillId="0" borderId="0" xfId="46" applyFont="1"/>
    <xf numFmtId="178" fontId="34" fillId="0" borderId="31" xfId="46" applyNumberFormat="1" applyFont="1" applyBorder="1"/>
    <xf numFmtId="49" fontId="34" fillId="0" borderId="0" xfId="46" applyNumberFormat="1" applyFont="1"/>
    <xf numFmtId="179" fontId="34" fillId="0" borderId="0" xfId="46" applyNumberFormat="1" applyFont="1"/>
    <xf numFmtId="178" fontId="35" fillId="0" borderId="32" xfId="46" applyNumberFormat="1" applyFont="1" applyBorder="1"/>
    <xf numFmtId="49" fontId="35" fillId="0" borderId="0" xfId="46" applyNumberFormat="1" applyFont="1"/>
    <xf numFmtId="179" fontId="35" fillId="0" borderId="0" xfId="46" applyNumberFormat="1" applyFont="1"/>
    <xf numFmtId="178" fontId="35" fillId="0" borderId="0" xfId="46" applyNumberFormat="1" applyFont="1" applyBorder="1"/>
    <xf numFmtId="49" fontId="35" fillId="0" borderId="0" xfId="46" applyNumberFormat="1" applyFont="1" applyAlignment="1">
      <alignment horizontal="centerContinuous"/>
    </xf>
    <xf numFmtId="49" fontId="2" fillId="0" borderId="0" xfId="46" applyNumberFormat="1"/>
    <xf numFmtId="178" fontId="34" fillId="0" borderId="0" xfId="46" applyNumberFormat="1" applyFont="1"/>
    <xf numFmtId="178" fontId="35" fillId="0" borderId="0" xfId="46" applyNumberFormat="1" applyFont="1"/>
    <xf numFmtId="178" fontId="35" fillId="0" borderId="33" xfId="46" applyNumberFormat="1" applyFont="1" applyBorder="1"/>
    <xf numFmtId="178" fontId="35" fillId="0" borderId="29" xfId="46" applyNumberFormat="1" applyFont="1" applyBorder="1"/>
    <xf numFmtId="0" fontId="2" fillId="0" borderId="0" xfId="46" applyAlignment="1">
      <alignment horizontal="center"/>
    </xf>
    <xf numFmtId="49" fontId="34" fillId="0" borderId="5" xfId="46" applyNumberFormat="1" applyFont="1" applyBorder="1" applyAlignment="1">
      <alignment horizontal="center"/>
    </xf>
    <xf numFmtId="0" fontId="36" fillId="0" borderId="0" xfId="0" applyFont="1" applyAlignment="1"/>
    <xf numFmtId="0" fontId="37" fillId="0" borderId="0" xfId="0" applyFont="1"/>
    <xf numFmtId="0" fontId="34" fillId="0" borderId="0" xfId="46" applyNumberFormat="1" applyFont="1"/>
    <xf numFmtId="49" fontId="34" fillId="0" borderId="0" xfId="46" applyNumberFormat="1" applyFont="1" applyAlignment="1">
      <alignment horizontal="center"/>
    </xf>
    <xf numFmtId="0" fontId="37" fillId="0" borderId="0" xfId="46" applyFont="1"/>
    <xf numFmtId="180" fontId="36" fillId="0" borderId="0" xfId="46" applyNumberFormat="1" applyFont="1" applyAlignment="1"/>
    <xf numFmtId="0" fontId="36" fillId="0" borderId="0" xfId="46" applyFont="1" applyAlignment="1"/>
    <xf numFmtId="49" fontId="0" fillId="0" borderId="0" xfId="0" applyNumberFormat="1"/>
    <xf numFmtId="49" fontId="34" fillId="0" borderId="0" xfId="0" applyNumberFormat="1" applyFont="1"/>
    <xf numFmtId="179" fontId="34" fillId="0" borderId="0" xfId="0" applyNumberFormat="1" applyFont="1"/>
    <xf numFmtId="49" fontId="0" fillId="0" borderId="0" xfId="0" applyNumberFormat="1" applyAlignment="1">
      <alignment horizontal="center"/>
    </xf>
    <xf numFmtId="178" fontId="34" fillId="0" borderId="0" xfId="0" applyNumberFormat="1" applyFont="1"/>
    <xf numFmtId="49" fontId="35" fillId="0" borderId="0" xfId="0" applyNumberFormat="1" applyFont="1"/>
    <xf numFmtId="179" fontId="35" fillId="0" borderId="0" xfId="0" applyNumberFormat="1" applyFont="1"/>
    <xf numFmtId="49" fontId="35" fillId="0" borderId="0" xfId="0" applyNumberFormat="1" applyFont="1" applyAlignment="1">
      <alignment horizontal="centerContinuous"/>
    </xf>
    <xf numFmtId="178" fontId="35" fillId="0" borderId="33" xfId="0" applyNumberFormat="1" applyFont="1" applyBorder="1"/>
    <xf numFmtId="178" fontId="35" fillId="0" borderId="0" xfId="0" applyNumberFormat="1" applyFont="1"/>
    <xf numFmtId="178" fontId="35" fillId="0" borderId="0" xfId="0" applyNumberFormat="1" applyFont="1" applyBorder="1"/>
    <xf numFmtId="178" fontId="35" fillId="0" borderId="32" xfId="0" applyNumberFormat="1" applyFont="1" applyBorder="1"/>
    <xf numFmtId="178" fontId="35" fillId="0" borderId="29" xfId="0" applyNumberFormat="1" applyFont="1" applyBorder="1"/>
    <xf numFmtId="49" fontId="34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164" fontId="7" fillId="0" borderId="0" xfId="48" applyNumberFormat="1" applyFont="1" applyFill="1" applyBorder="1" applyAlignment="1">
      <alignment horizontal="center"/>
    </xf>
    <xf numFmtId="0" fontId="3" fillId="0" borderId="0" xfId="48" applyFont="1" applyBorder="1" applyAlignment="1"/>
    <xf numFmtId="164" fontId="11" fillId="0" borderId="3" xfId="48" applyNumberFormat="1" applyFont="1" applyFill="1" applyBorder="1" applyAlignment="1">
      <alignment horizontal="center"/>
    </xf>
    <xf numFmtId="164" fontId="11" fillId="0" borderId="0" xfId="48" applyNumberFormat="1" applyFont="1" applyFill="1" applyBorder="1" applyAlignment="1">
      <alignment horizontal="center"/>
    </xf>
    <xf numFmtId="0" fontId="3" fillId="0" borderId="5" xfId="48" applyFont="1" applyBorder="1" applyAlignment="1"/>
    <xf numFmtId="0" fontId="3" fillId="0" borderId="6" xfId="48" applyFont="1" applyBorder="1" applyAlignment="1"/>
    <xf numFmtId="164" fontId="7" fillId="0" borderId="7" xfId="48" applyNumberFormat="1" applyFont="1" applyFill="1" applyBorder="1" applyAlignment="1">
      <alignment horizontal="center"/>
    </xf>
    <xf numFmtId="164" fontId="7" fillId="0" borderId="5" xfId="48" applyNumberFormat="1" applyFont="1" applyFill="1" applyBorder="1" applyAlignment="1">
      <alignment horizontal="center"/>
    </xf>
    <xf numFmtId="0" fontId="3" fillId="0" borderId="9" xfId="48" applyFont="1" applyBorder="1" applyAlignment="1">
      <alignment vertical="center"/>
    </xf>
    <xf numFmtId="0" fontId="3" fillId="0" borderId="10" xfId="48" applyFont="1" applyBorder="1" applyAlignment="1">
      <alignment vertical="center"/>
    </xf>
    <xf numFmtId="0" fontId="3" fillId="0" borderId="11" xfId="48" applyFont="1" applyBorder="1" applyAlignment="1">
      <alignment vertical="center"/>
    </xf>
    <xf numFmtId="0" fontId="12" fillId="0" borderId="0" xfId="48" applyFont="1" applyBorder="1" applyAlignment="1">
      <alignment horizontal="left" vertical="center"/>
    </xf>
    <xf numFmtId="0" fontId="3" fillId="0" borderId="0" xfId="48" applyFont="1" applyBorder="1" applyAlignment="1">
      <alignment vertical="center"/>
    </xf>
    <xf numFmtId="0" fontId="3" fillId="0" borderId="3" xfId="48" applyFont="1" applyBorder="1" applyAlignment="1">
      <alignment horizontal="left" vertical="center"/>
    </xf>
    <xf numFmtId="0" fontId="3" fillId="0" borderId="0" xfId="48" applyFont="1" applyBorder="1" applyAlignment="1">
      <alignment horizontal="left" vertical="center"/>
    </xf>
    <xf numFmtId="0" fontId="3" fillId="0" borderId="13" xfId="48" quotePrefix="1" applyFont="1" applyBorder="1" applyAlignment="1">
      <alignment vertical="center"/>
    </xf>
    <xf numFmtId="0" fontId="3" fillId="0" borderId="0" xfId="48" quotePrefix="1" applyFont="1" applyBorder="1" applyAlignment="1">
      <alignment vertical="center"/>
    </xf>
    <xf numFmtId="0" fontId="3" fillId="0" borderId="3" xfId="48" applyFont="1" applyBorder="1" applyAlignment="1">
      <alignment vertical="center"/>
    </xf>
    <xf numFmtId="0" fontId="10" fillId="0" borderId="14" xfId="48" applyFont="1" applyBorder="1" applyAlignment="1"/>
    <xf numFmtId="0" fontId="14" fillId="0" borderId="14" xfId="48" applyFont="1" applyBorder="1" applyAlignment="1"/>
    <xf numFmtId="0" fontId="3" fillId="0" borderId="19" xfId="48" applyFont="1" applyBorder="1" applyAlignment="1">
      <alignment vertical="center"/>
    </xf>
    <xf numFmtId="0" fontId="3" fillId="0" borderId="11" xfId="48" quotePrefix="1" applyFont="1" applyBorder="1" applyAlignment="1">
      <alignment vertical="center"/>
    </xf>
    <xf numFmtId="0" fontId="3" fillId="0" borderId="20" xfId="48" applyFont="1" applyBorder="1" applyAlignment="1"/>
    <xf numFmtId="0" fontId="3" fillId="0" borderId="3" xfId="48" applyFont="1" applyBorder="1" applyAlignment="1"/>
    <xf numFmtId="0" fontId="3" fillId="0" borderId="20" xfId="48" quotePrefix="1" applyFont="1" applyBorder="1" applyAlignment="1">
      <alignment vertical="center"/>
    </xf>
    <xf numFmtId="0" fontId="3" fillId="0" borderId="3" xfId="48" quotePrefix="1" applyFont="1" applyBorder="1" applyAlignment="1">
      <alignment vertical="center"/>
    </xf>
    <xf numFmtId="0" fontId="17" fillId="0" borderId="14" xfId="48" applyFont="1" applyBorder="1" applyAlignment="1"/>
    <xf numFmtId="0" fontId="19" fillId="0" borderId="14" xfId="48" applyFont="1" applyBorder="1" applyAlignment="1"/>
    <xf numFmtId="0" fontId="21" fillId="0" borderId="0" xfId="48" applyFont="1" applyBorder="1" applyAlignment="1"/>
    <xf numFmtId="0" fontId="3" fillId="0" borderId="21" xfId="48" applyFont="1" applyBorder="1" applyAlignment="1"/>
    <xf numFmtId="0" fontId="3" fillId="0" borderId="22" xfId="48" applyFont="1" applyBorder="1" applyAlignment="1">
      <alignment vertical="center"/>
    </xf>
    <xf numFmtId="0" fontId="12" fillId="0" borderId="0" xfId="48" applyFont="1" applyAlignment="1">
      <alignment horizontal="left" vertical="center"/>
    </xf>
    <xf numFmtId="0" fontId="3" fillId="0" borderId="23" xfId="48" applyFont="1" applyBorder="1" applyAlignment="1">
      <alignment vertical="center"/>
    </xf>
    <xf numFmtId="9" fontId="5" fillId="0" borderId="3" xfId="48" applyNumberFormat="1" applyFont="1" applyBorder="1" applyAlignment="1">
      <alignment horizontal="left" vertical="center"/>
    </xf>
    <xf numFmtId="0" fontId="3" fillId="0" borderId="24" xfId="48" quotePrefix="1" applyFont="1" applyBorder="1" applyAlignment="1">
      <alignment vertical="center"/>
    </xf>
    <xf numFmtId="0" fontId="3" fillId="0" borderId="21" xfId="48" quotePrefix="1" applyFont="1" applyBorder="1" applyAlignment="1">
      <alignment vertical="center"/>
    </xf>
    <xf numFmtId="0" fontId="3" fillId="0" borderId="10" xfId="48" applyFont="1" applyBorder="1" applyAlignment="1"/>
    <xf numFmtId="0" fontId="22" fillId="0" borderId="0" xfId="48" applyFont="1" applyBorder="1" applyAlignment="1"/>
    <xf numFmtId="0" fontId="13" fillId="0" borderId="25" xfId="48" applyFont="1" applyBorder="1" applyAlignment="1"/>
    <xf numFmtId="0" fontId="13" fillId="0" borderId="0" xfId="48" applyFont="1" applyBorder="1" applyAlignment="1"/>
    <xf numFmtId="0" fontId="27" fillId="0" borderId="0" xfId="48" applyFont="1" applyBorder="1" applyAlignment="1"/>
    <xf numFmtId="0" fontId="29" fillId="0" borderId="0" xfId="48" applyFont="1" applyBorder="1" applyAlignment="1"/>
    <xf numFmtId="49" fontId="34" fillId="0" borderId="0" xfId="49" applyNumberFormat="1" applyFont="1" applyAlignment="1">
      <alignment horizontal="center"/>
    </xf>
    <xf numFmtId="49" fontId="34" fillId="0" borderId="5" xfId="49" applyNumberFormat="1" applyFont="1" applyBorder="1" applyAlignment="1">
      <alignment horizontal="center"/>
    </xf>
    <xf numFmtId="0" fontId="1" fillId="0" borderId="0" xfId="49" applyAlignment="1">
      <alignment horizontal="center"/>
    </xf>
    <xf numFmtId="49" fontId="34" fillId="0" borderId="0" xfId="49" applyNumberFormat="1" applyFont="1"/>
    <xf numFmtId="178" fontId="35" fillId="0" borderId="0" xfId="49" applyNumberFormat="1" applyFont="1"/>
    <xf numFmtId="0" fontId="1" fillId="0" borderId="0" xfId="49"/>
    <xf numFmtId="178" fontId="35" fillId="0" borderId="0" xfId="49" applyNumberFormat="1" applyFont="1" applyBorder="1"/>
    <xf numFmtId="178" fontId="35" fillId="0" borderId="29" xfId="49" applyNumberFormat="1" applyFont="1" applyBorder="1"/>
    <xf numFmtId="178" fontId="35" fillId="0" borderId="32" xfId="49" applyNumberFormat="1" applyFont="1" applyBorder="1"/>
    <xf numFmtId="178" fontId="34" fillId="0" borderId="31" xfId="49" applyNumberFormat="1" applyFont="1" applyBorder="1"/>
    <xf numFmtId="0" fontId="34" fillId="0" borderId="0" xfId="49" applyFont="1"/>
    <xf numFmtId="0" fontId="34" fillId="0" borderId="0" xfId="49" applyNumberFormat="1" applyFont="1"/>
    <xf numFmtId="0" fontId="1" fillId="0" borderId="0" xfId="49" applyNumberFormat="1"/>
    <xf numFmtId="0" fontId="41" fillId="0" borderId="0" xfId="0" applyFont="1"/>
    <xf numFmtId="49" fontId="36" fillId="0" borderId="0" xfId="0" applyNumberFormat="1" applyFont="1" applyAlignment="1">
      <alignment horizontal="center"/>
    </xf>
    <xf numFmtId="49" fontId="36" fillId="0" borderId="0" xfId="0" applyNumberFormat="1" applyFont="1" applyAlignment="1"/>
    <xf numFmtId="180" fontId="36" fillId="0" borderId="0" xfId="46" applyNumberFormat="1" applyFont="1" applyAlignment="1">
      <alignment horizontal="center"/>
    </xf>
    <xf numFmtId="178" fontId="34" fillId="0" borderId="31" xfId="0" applyNumberFormat="1" applyFont="1" applyBorder="1"/>
    <xf numFmtId="0" fontId="34" fillId="0" borderId="0" xfId="0" applyFont="1"/>
    <xf numFmtId="0" fontId="0" fillId="0" borderId="0" xfId="0" applyNumberFormat="1"/>
    <xf numFmtId="0" fontId="36" fillId="0" borderId="0" xfId="46" applyFont="1" applyAlignment="1">
      <alignment horizontal="center"/>
    </xf>
    <xf numFmtId="180" fontId="36" fillId="0" borderId="0" xfId="46" applyNumberFormat="1" applyFont="1" applyAlignment="1">
      <alignment horizontal="center"/>
    </xf>
    <xf numFmtId="0" fontId="36" fillId="0" borderId="0" xfId="0" applyFont="1" applyAlignment="1">
      <alignment horizontal="center"/>
    </xf>
    <xf numFmtId="49" fontId="36" fillId="0" borderId="0" xfId="0" applyNumberFormat="1" applyFont="1" applyAlignment="1">
      <alignment horizontal="center"/>
    </xf>
  </cellXfs>
  <cellStyles count="50">
    <cellStyle name="Calc Currency (0)" xfId="2"/>
    <cellStyle name="Calc Currency (2)" xfId="3"/>
    <cellStyle name="Calc Percent (0)" xfId="4"/>
    <cellStyle name="Calc Percent (1)" xfId="5"/>
    <cellStyle name="Calc Percent (2)" xfId="6"/>
    <cellStyle name="Calc Units (0)" xfId="7"/>
    <cellStyle name="Calc Units (1)" xfId="8"/>
    <cellStyle name="Calc Units (2)" xfId="9"/>
    <cellStyle name="Comma [00]" xfId="10"/>
    <cellStyle name="Comma0" xfId="11"/>
    <cellStyle name="Currency [00]" xfId="12"/>
    <cellStyle name="Currency0" xfId="13"/>
    <cellStyle name="Date" xfId="14"/>
    <cellStyle name="Date Short" xfId="15"/>
    <cellStyle name="DELTA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Fixed" xfId="22"/>
    <cellStyle name="Grey" xfId="23"/>
    <cellStyle name="Head" xfId="24"/>
    <cellStyle name="Header1" xfId="25"/>
    <cellStyle name="Header2" xfId="26"/>
    <cellStyle name="Input [yellow]" xfId="27"/>
    <cellStyle name="Link Currency (0)" xfId="28"/>
    <cellStyle name="Link Currency (2)" xfId="29"/>
    <cellStyle name="Link Units (0)" xfId="30"/>
    <cellStyle name="Link Units (1)" xfId="31"/>
    <cellStyle name="Link Units (2)" xfId="32"/>
    <cellStyle name="Normal" xfId="0" builtinId="0"/>
    <cellStyle name="Normal - Style1" xfId="33"/>
    <cellStyle name="Normal 2" xfId="34"/>
    <cellStyle name="Normal 3" xfId="46"/>
    <cellStyle name="Normal 4" xfId="47"/>
    <cellStyle name="Normal 5" xfId="48"/>
    <cellStyle name="Normal 6" xfId="49"/>
    <cellStyle name="Normal_2007 Development Cash Flow v1 22 Nov 06 working doc" xfId="1"/>
    <cellStyle name="Percent [0]" xfId="35"/>
    <cellStyle name="Percent [00]" xfId="36"/>
    <cellStyle name="Percent [2]" xfId="37"/>
    <cellStyle name="PrePop Currency (0)" xfId="38"/>
    <cellStyle name="PrePop Currency (2)" xfId="39"/>
    <cellStyle name="PrePop Units (0)" xfId="40"/>
    <cellStyle name="PrePop Units (1)" xfId="41"/>
    <cellStyle name="PrePop Units (2)" xfId="42"/>
    <cellStyle name="Text Indent A" xfId="43"/>
    <cellStyle name="Text Indent B" xfId="44"/>
    <cellStyle name="Text Indent C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Relationship Id="rId2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Relationship Id="rId2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4</xdr:col>
          <xdr:colOff>114300</xdr:colOff>
          <xdr:row>5</xdr:row>
          <xdr:rowOff>25400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4</xdr:col>
          <xdr:colOff>114300</xdr:colOff>
          <xdr:row>5</xdr:row>
          <xdr:rowOff>25400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4</xdr:col>
          <xdr:colOff>114300</xdr:colOff>
          <xdr:row>6</xdr:row>
          <xdr:rowOff>63500</xdr:rowOff>
        </xdr:to>
        <xdr:sp macro="" textlink="">
          <xdr:nvSpPr>
            <xdr:cNvPr id="1027" name="FILTER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4</xdr:col>
          <xdr:colOff>114300</xdr:colOff>
          <xdr:row>6</xdr:row>
          <xdr:rowOff>63500</xdr:rowOff>
        </xdr:to>
        <xdr:sp macro="" textlink="">
          <xdr:nvSpPr>
            <xdr:cNvPr id="1028" name="HEADER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4</xdr:col>
          <xdr:colOff>114300</xdr:colOff>
          <xdr:row>6</xdr:row>
          <xdr:rowOff>25400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4</xdr:col>
          <xdr:colOff>114300</xdr:colOff>
          <xdr:row>6</xdr:row>
          <xdr:rowOff>25400</xdr:rowOff>
        </xdr:to>
        <xdr:sp macro="" textlink="">
          <xdr:nvSpPr>
            <xdr:cNvPr id="9218" name="HEADER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4</xdr:col>
          <xdr:colOff>114300</xdr:colOff>
          <xdr:row>6</xdr:row>
          <xdr:rowOff>63500</xdr:rowOff>
        </xdr:to>
        <xdr:sp macro="" textlink="">
          <xdr:nvSpPr>
            <xdr:cNvPr id="10241" name="FILTER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4</xdr:col>
          <xdr:colOff>114300</xdr:colOff>
          <xdr:row>6</xdr:row>
          <xdr:rowOff>63500</xdr:rowOff>
        </xdr:to>
        <xdr:sp macro="" textlink="">
          <xdr:nvSpPr>
            <xdr:cNvPr id="10242" name="HEADER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ahewins/Documents/Finance/2010%20Budget/ONLIN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/Documents%20and%20Settings/banderson/Local%20Settings/Temp/FY96/ONLINE/REFOR/OL9rf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NLIN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del"/>
      <sheetName val="ONLINE"/>
      <sheetName val="Payroll"/>
      <sheetName val="Bonuses"/>
      <sheetName val="Frankel"/>
      <sheetName val="Shore"/>
      <sheetName val="Shore-rev"/>
      <sheetName val="Fry"/>
      <sheetName val="Swedlow"/>
      <sheetName val="Block"/>
      <sheetName val="Sheridan"/>
      <sheetName val="Gruber"/>
      <sheetName val="NetLaunch"/>
      <sheetName val="PrintRe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V152"/>
  <sheetViews>
    <sheetView topLeftCell="A35" workbookViewId="0">
      <pane xSplit="4120" ySplit="1800" topLeftCell="E64" activePane="topRight"/>
      <selection activeCell="A40" sqref="A40"/>
      <selection pane="topRight" activeCell="H39" sqref="H39"/>
      <selection pane="bottomLeft" activeCell="A70" sqref="A70"/>
      <selection pane="bottomRight" activeCell="F78" sqref="F78"/>
    </sheetView>
  </sheetViews>
  <sheetFormatPr baseColWidth="10" defaultColWidth="8.85546875" defaultRowHeight="12" x14ac:dyDescent="0"/>
  <cols>
    <col min="1" max="1" width="16.85546875" style="73" customWidth="1"/>
    <col min="2" max="2" width="18.7109375" style="73" customWidth="1"/>
    <col min="3" max="3" width="31.85546875" style="11" bestFit="1" customWidth="1"/>
    <col min="4" max="5" width="11" style="11" bestFit="1" customWidth="1"/>
    <col min="6" max="6" width="10.140625" style="11" bestFit="1" customWidth="1"/>
    <col min="7" max="7" width="10.7109375" style="11" bestFit="1" customWidth="1"/>
    <col min="8" max="8" width="10.140625" style="11" bestFit="1" customWidth="1"/>
    <col min="9" max="9" width="10.7109375" style="11" bestFit="1" customWidth="1"/>
    <col min="10" max="15" width="9.7109375" style="11" bestFit="1" customWidth="1"/>
    <col min="16" max="16" width="10.28515625" style="11" customWidth="1"/>
    <col min="17" max="17" width="12.5703125" style="11" bestFit="1" customWidth="1"/>
    <col min="18" max="18" width="9.7109375" style="11" bestFit="1" customWidth="1"/>
    <col min="19" max="256" width="8.85546875" style="11"/>
    <col min="257" max="257" width="16.85546875" style="11" customWidth="1"/>
    <col min="258" max="258" width="18.7109375" style="11" customWidth="1"/>
    <col min="259" max="259" width="31.85546875" style="11" bestFit="1" customWidth="1"/>
    <col min="260" max="261" width="11" style="11" bestFit="1" customWidth="1"/>
    <col min="262" max="262" width="10.140625" style="11" bestFit="1" customWidth="1"/>
    <col min="263" max="263" width="10.7109375" style="11" bestFit="1" customWidth="1"/>
    <col min="264" max="264" width="10.140625" style="11" bestFit="1" customWidth="1"/>
    <col min="265" max="265" width="10.7109375" style="11" bestFit="1" customWidth="1"/>
    <col min="266" max="271" width="9.7109375" style="11" bestFit="1" customWidth="1"/>
    <col min="272" max="272" width="10.28515625" style="11" customWidth="1"/>
    <col min="273" max="273" width="12.5703125" style="11" bestFit="1" customWidth="1"/>
    <col min="274" max="274" width="9.7109375" style="11" bestFit="1" customWidth="1"/>
    <col min="275" max="512" width="8.85546875" style="11"/>
    <col min="513" max="513" width="16.85546875" style="11" customWidth="1"/>
    <col min="514" max="514" width="18.7109375" style="11" customWidth="1"/>
    <col min="515" max="515" width="31.85546875" style="11" bestFit="1" customWidth="1"/>
    <col min="516" max="517" width="11" style="11" bestFit="1" customWidth="1"/>
    <col min="518" max="518" width="10.140625" style="11" bestFit="1" customWidth="1"/>
    <col min="519" max="519" width="10.7109375" style="11" bestFit="1" customWidth="1"/>
    <col min="520" max="520" width="10.140625" style="11" bestFit="1" customWidth="1"/>
    <col min="521" max="521" width="10.7109375" style="11" bestFit="1" customWidth="1"/>
    <col min="522" max="527" width="9.7109375" style="11" bestFit="1" customWidth="1"/>
    <col min="528" max="528" width="10.28515625" style="11" customWidth="1"/>
    <col min="529" max="529" width="12.5703125" style="11" bestFit="1" customWidth="1"/>
    <col min="530" max="530" width="9.7109375" style="11" bestFit="1" customWidth="1"/>
    <col min="531" max="768" width="8.85546875" style="11"/>
    <col min="769" max="769" width="16.85546875" style="11" customWidth="1"/>
    <col min="770" max="770" width="18.7109375" style="11" customWidth="1"/>
    <col min="771" max="771" width="31.85546875" style="11" bestFit="1" customWidth="1"/>
    <col min="772" max="773" width="11" style="11" bestFit="1" customWidth="1"/>
    <col min="774" max="774" width="10.140625" style="11" bestFit="1" customWidth="1"/>
    <col min="775" max="775" width="10.7109375" style="11" bestFit="1" customWidth="1"/>
    <col min="776" max="776" width="10.140625" style="11" bestFit="1" customWidth="1"/>
    <col min="777" max="777" width="10.7109375" style="11" bestFit="1" customWidth="1"/>
    <col min="778" max="783" width="9.7109375" style="11" bestFit="1" customWidth="1"/>
    <col min="784" max="784" width="10.28515625" style="11" customWidth="1"/>
    <col min="785" max="785" width="12.5703125" style="11" bestFit="1" customWidth="1"/>
    <col min="786" max="786" width="9.7109375" style="11" bestFit="1" customWidth="1"/>
    <col min="787" max="1024" width="8.85546875" style="11"/>
    <col min="1025" max="1025" width="16.85546875" style="11" customWidth="1"/>
    <col min="1026" max="1026" width="18.7109375" style="11" customWidth="1"/>
    <col min="1027" max="1027" width="31.85546875" style="11" bestFit="1" customWidth="1"/>
    <col min="1028" max="1029" width="11" style="11" bestFit="1" customWidth="1"/>
    <col min="1030" max="1030" width="10.140625" style="11" bestFit="1" customWidth="1"/>
    <col min="1031" max="1031" width="10.7109375" style="11" bestFit="1" customWidth="1"/>
    <col min="1032" max="1032" width="10.140625" style="11" bestFit="1" customWidth="1"/>
    <col min="1033" max="1033" width="10.7109375" style="11" bestFit="1" customWidth="1"/>
    <col min="1034" max="1039" width="9.7109375" style="11" bestFit="1" customWidth="1"/>
    <col min="1040" max="1040" width="10.28515625" style="11" customWidth="1"/>
    <col min="1041" max="1041" width="12.5703125" style="11" bestFit="1" customWidth="1"/>
    <col min="1042" max="1042" width="9.7109375" style="11" bestFit="1" customWidth="1"/>
    <col min="1043" max="1280" width="8.85546875" style="11"/>
    <col min="1281" max="1281" width="16.85546875" style="11" customWidth="1"/>
    <col min="1282" max="1282" width="18.7109375" style="11" customWidth="1"/>
    <col min="1283" max="1283" width="31.85546875" style="11" bestFit="1" customWidth="1"/>
    <col min="1284" max="1285" width="11" style="11" bestFit="1" customWidth="1"/>
    <col min="1286" max="1286" width="10.140625" style="11" bestFit="1" customWidth="1"/>
    <col min="1287" max="1287" width="10.7109375" style="11" bestFit="1" customWidth="1"/>
    <col min="1288" max="1288" width="10.140625" style="11" bestFit="1" customWidth="1"/>
    <col min="1289" max="1289" width="10.7109375" style="11" bestFit="1" customWidth="1"/>
    <col min="1290" max="1295" width="9.7109375" style="11" bestFit="1" customWidth="1"/>
    <col min="1296" max="1296" width="10.28515625" style="11" customWidth="1"/>
    <col min="1297" max="1297" width="12.5703125" style="11" bestFit="1" customWidth="1"/>
    <col min="1298" max="1298" width="9.7109375" style="11" bestFit="1" customWidth="1"/>
    <col min="1299" max="1536" width="8.85546875" style="11"/>
    <col min="1537" max="1537" width="16.85546875" style="11" customWidth="1"/>
    <col min="1538" max="1538" width="18.7109375" style="11" customWidth="1"/>
    <col min="1539" max="1539" width="31.85546875" style="11" bestFit="1" customWidth="1"/>
    <col min="1540" max="1541" width="11" style="11" bestFit="1" customWidth="1"/>
    <col min="1542" max="1542" width="10.140625" style="11" bestFit="1" customWidth="1"/>
    <col min="1543" max="1543" width="10.7109375" style="11" bestFit="1" customWidth="1"/>
    <col min="1544" max="1544" width="10.140625" style="11" bestFit="1" customWidth="1"/>
    <col min="1545" max="1545" width="10.7109375" style="11" bestFit="1" customWidth="1"/>
    <col min="1546" max="1551" width="9.7109375" style="11" bestFit="1" customWidth="1"/>
    <col min="1552" max="1552" width="10.28515625" style="11" customWidth="1"/>
    <col min="1553" max="1553" width="12.5703125" style="11" bestFit="1" customWidth="1"/>
    <col min="1554" max="1554" width="9.7109375" style="11" bestFit="1" customWidth="1"/>
    <col min="1555" max="1792" width="8.85546875" style="11"/>
    <col min="1793" max="1793" width="16.85546875" style="11" customWidth="1"/>
    <col min="1794" max="1794" width="18.7109375" style="11" customWidth="1"/>
    <col min="1795" max="1795" width="31.85546875" style="11" bestFit="1" customWidth="1"/>
    <col min="1796" max="1797" width="11" style="11" bestFit="1" customWidth="1"/>
    <col min="1798" max="1798" width="10.140625" style="11" bestFit="1" customWidth="1"/>
    <col min="1799" max="1799" width="10.7109375" style="11" bestFit="1" customWidth="1"/>
    <col min="1800" max="1800" width="10.140625" style="11" bestFit="1" customWidth="1"/>
    <col min="1801" max="1801" width="10.7109375" style="11" bestFit="1" customWidth="1"/>
    <col min="1802" max="1807" width="9.7109375" style="11" bestFit="1" customWidth="1"/>
    <col min="1808" max="1808" width="10.28515625" style="11" customWidth="1"/>
    <col min="1809" max="1809" width="12.5703125" style="11" bestFit="1" customWidth="1"/>
    <col min="1810" max="1810" width="9.7109375" style="11" bestFit="1" customWidth="1"/>
    <col min="1811" max="2048" width="8.85546875" style="11"/>
    <col min="2049" max="2049" width="16.85546875" style="11" customWidth="1"/>
    <col min="2050" max="2050" width="18.7109375" style="11" customWidth="1"/>
    <col min="2051" max="2051" width="31.85546875" style="11" bestFit="1" customWidth="1"/>
    <col min="2052" max="2053" width="11" style="11" bestFit="1" customWidth="1"/>
    <col min="2054" max="2054" width="10.140625" style="11" bestFit="1" customWidth="1"/>
    <col min="2055" max="2055" width="10.7109375" style="11" bestFit="1" customWidth="1"/>
    <col min="2056" max="2056" width="10.140625" style="11" bestFit="1" customWidth="1"/>
    <col min="2057" max="2057" width="10.7109375" style="11" bestFit="1" customWidth="1"/>
    <col min="2058" max="2063" width="9.7109375" style="11" bestFit="1" customWidth="1"/>
    <col min="2064" max="2064" width="10.28515625" style="11" customWidth="1"/>
    <col min="2065" max="2065" width="12.5703125" style="11" bestFit="1" customWidth="1"/>
    <col min="2066" max="2066" width="9.7109375" style="11" bestFit="1" customWidth="1"/>
    <col min="2067" max="2304" width="8.85546875" style="11"/>
    <col min="2305" max="2305" width="16.85546875" style="11" customWidth="1"/>
    <col min="2306" max="2306" width="18.7109375" style="11" customWidth="1"/>
    <col min="2307" max="2307" width="31.85546875" style="11" bestFit="1" customWidth="1"/>
    <col min="2308" max="2309" width="11" style="11" bestFit="1" customWidth="1"/>
    <col min="2310" max="2310" width="10.140625" style="11" bestFit="1" customWidth="1"/>
    <col min="2311" max="2311" width="10.7109375" style="11" bestFit="1" customWidth="1"/>
    <col min="2312" max="2312" width="10.140625" style="11" bestFit="1" customWidth="1"/>
    <col min="2313" max="2313" width="10.7109375" style="11" bestFit="1" customWidth="1"/>
    <col min="2314" max="2319" width="9.7109375" style="11" bestFit="1" customWidth="1"/>
    <col min="2320" max="2320" width="10.28515625" style="11" customWidth="1"/>
    <col min="2321" max="2321" width="12.5703125" style="11" bestFit="1" customWidth="1"/>
    <col min="2322" max="2322" width="9.7109375" style="11" bestFit="1" customWidth="1"/>
    <col min="2323" max="2560" width="8.85546875" style="11"/>
    <col min="2561" max="2561" width="16.85546875" style="11" customWidth="1"/>
    <col min="2562" max="2562" width="18.7109375" style="11" customWidth="1"/>
    <col min="2563" max="2563" width="31.85546875" style="11" bestFit="1" customWidth="1"/>
    <col min="2564" max="2565" width="11" style="11" bestFit="1" customWidth="1"/>
    <col min="2566" max="2566" width="10.140625" style="11" bestFit="1" customWidth="1"/>
    <col min="2567" max="2567" width="10.7109375" style="11" bestFit="1" customWidth="1"/>
    <col min="2568" max="2568" width="10.140625" style="11" bestFit="1" customWidth="1"/>
    <col min="2569" max="2569" width="10.7109375" style="11" bestFit="1" customWidth="1"/>
    <col min="2570" max="2575" width="9.7109375" style="11" bestFit="1" customWidth="1"/>
    <col min="2576" max="2576" width="10.28515625" style="11" customWidth="1"/>
    <col min="2577" max="2577" width="12.5703125" style="11" bestFit="1" customWidth="1"/>
    <col min="2578" max="2578" width="9.7109375" style="11" bestFit="1" customWidth="1"/>
    <col min="2579" max="2816" width="8.85546875" style="11"/>
    <col min="2817" max="2817" width="16.85546875" style="11" customWidth="1"/>
    <col min="2818" max="2818" width="18.7109375" style="11" customWidth="1"/>
    <col min="2819" max="2819" width="31.85546875" style="11" bestFit="1" customWidth="1"/>
    <col min="2820" max="2821" width="11" style="11" bestFit="1" customWidth="1"/>
    <col min="2822" max="2822" width="10.140625" style="11" bestFit="1" customWidth="1"/>
    <col min="2823" max="2823" width="10.7109375" style="11" bestFit="1" customWidth="1"/>
    <col min="2824" max="2824" width="10.140625" style="11" bestFit="1" customWidth="1"/>
    <col min="2825" max="2825" width="10.7109375" style="11" bestFit="1" customWidth="1"/>
    <col min="2826" max="2831" width="9.7109375" style="11" bestFit="1" customWidth="1"/>
    <col min="2832" max="2832" width="10.28515625" style="11" customWidth="1"/>
    <col min="2833" max="2833" width="12.5703125" style="11" bestFit="1" customWidth="1"/>
    <col min="2834" max="2834" width="9.7109375" style="11" bestFit="1" customWidth="1"/>
    <col min="2835" max="3072" width="8.85546875" style="11"/>
    <col min="3073" max="3073" width="16.85546875" style="11" customWidth="1"/>
    <col min="3074" max="3074" width="18.7109375" style="11" customWidth="1"/>
    <col min="3075" max="3075" width="31.85546875" style="11" bestFit="1" customWidth="1"/>
    <col min="3076" max="3077" width="11" style="11" bestFit="1" customWidth="1"/>
    <col min="3078" max="3078" width="10.140625" style="11" bestFit="1" customWidth="1"/>
    <col min="3079" max="3079" width="10.7109375" style="11" bestFit="1" customWidth="1"/>
    <col min="3080" max="3080" width="10.140625" style="11" bestFit="1" customWidth="1"/>
    <col min="3081" max="3081" width="10.7109375" style="11" bestFit="1" customWidth="1"/>
    <col min="3082" max="3087" width="9.7109375" style="11" bestFit="1" customWidth="1"/>
    <col min="3088" max="3088" width="10.28515625" style="11" customWidth="1"/>
    <col min="3089" max="3089" width="12.5703125" style="11" bestFit="1" customWidth="1"/>
    <col min="3090" max="3090" width="9.7109375" style="11" bestFit="1" customWidth="1"/>
    <col min="3091" max="3328" width="8.85546875" style="11"/>
    <col min="3329" max="3329" width="16.85546875" style="11" customWidth="1"/>
    <col min="3330" max="3330" width="18.7109375" style="11" customWidth="1"/>
    <col min="3331" max="3331" width="31.85546875" style="11" bestFit="1" customWidth="1"/>
    <col min="3332" max="3333" width="11" style="11" bestFit="1" customWidth="1"/>
    <col min="3334" max="3334" width="10.140625" style="11" bestFit="1" customWidth="1"/>
    <col min="3335" max="3335" width="10.7109375" style="11" bestFit="1" customWidth="1"/>
    <col min="3336" max="3336" width="10.140625" style="11" bestFit="1" customWidth="1"/>
    <col min="3337" max="3337" width="10.7109375" style="11" bestFit="1" customWidth="1"/>
    <col min="3338" max="3343" width="9.7109375" style="11" bestFit="1" customWidth="1"/>
    <col min="3344" max="3344" width="10.28515625" style="11" customWidth="1"/>
    <col min="3345" max="3345" width="12.5703125" style="11" bestFit="1" customWidth="1"/>
    <col min="3346" max="3346" width="9.7109375" style="11" bestFit="1" customWidth="1"/>
    <col min="3347" max="3584" width="8.85546875" style="11"/>
    <col min="3585" max="3585" width="16.85546875" style="11" customWidth="1"/>
    <col min="3586" max="3586" width="18.7109375" style="11" customWidth="1"/>
    <col min="3587" max="3587" width="31.85546875" style="11" bestFit="1" customWidth="1"/>
    <col min="3588" max="3589" width="11" style="11" bestFit="1" customWidth="1"/>
    <col min="3590" max="3590" width="10.140625" style="11" bestFit="1" customWidth="1"/>
    <col min="3591" max="3591" width="10.7109375" style="11" bestFit="1" customWidth="1"/>
    <col min="3592" max="3592" width="10.140625" style="11" bestFit="1" customWidth="1"/>
    <col min="3593" max="3593" width="10.7109375" style="11" bestFit="1" customWidth="1"/>
    <col min="3594" max="3599" width="9.7109375" style="11" bestFit="1" customWidth="1"/>
    <col min="3600" max="3600" width="10.28515625" style="11" customWidth="1"/>
    <col min="3601" max="3601" width="12.5703125" style="11" bestFit="1" customWidth="1"/>
    <col min="3602" max="3602" width="9.7109375" style="11" bestFit="1" customWidth="1"/>
    <col min="3603" max="3840" width="8.85546875" style="11"/>
    <col min="3841" max="3841" width="16.85546875" style="11" customWidth="1"/>
    <col min="3842" max="3842" width="18.7109375" style="11" customWidth="1"/>
    <col min="3843" max="3843" width="31.85546875" style="11" bestFit="1" customWidth="1"/>
    <col min="3844" max="3845" width="11" style="11" bestFit="1" customWidth="1"/>
    <col min="3846" max="3846" width="10.140625" style="11" bestFit="1" customWidth="1"/>
    <col min="3847" max="3847" width="10.7109375" style="11" bestFit="1" customWidth="1"/>
    <col min="3848" max="3848" width="10.140625" style="11" bestFit="1" customWidth="1"/>
    <col min="3849" max="3849" width="10.7109375" style="11" bestFit="1" customWidth="1"/>
    <col min="3850" max="3855" width="9.7109375" style="11" bestFit="1" customWidth="1"/>
    <col min="3856" max="3856" width="10.28515625" style="11" customWidth="1"/>
    <col min="3857" max="3857" width="12.5703125" style="11" bestFit="1" customWidth="1"/>
    <col min="3858" max="3858" width="9.7109375" style="11" bestFit="1" customWidth="1"/>
    <col min="3859" max="4096" width="8.85546875" style="11"/>
    <col min="4097" max="4097" width="16.85546875" style="11" customWidth="1"/>
    <col min="4098" max="4098" width="18.7109375" style="11" customWidth="1"/>
    <col min="4099" max="4099" width="31.85546875" style="11" bestFit="1" customWidth="1"/>
    <col min="4100" max="4101" width="11" style="11" bestFit="1" customWidth="1"/>
    <col min="4102" max="4102" width="10.140625" style="11" bestFit="1" customWidth="1"/>
    <col min="4103" max="4103" width="10.7109375" style="11" bestFit="1" customWidth="1"/>
    <col min="4104" max="4104" width="10.140625" style="11" bestFit="1" customWidth="1"/>
    <col min="4105" max="4105" width="10.7109375" style="11" bestFit="1" customWidth="1"/>
    <col min="4106" max="4111" width="9.7109375" style="11" bestFit="1" customWidth="1"/>
    <col min="4112" max="4112" width="10.28515625" style="11" customWidth="1"/>
    <col min="4113" max="4113" width="12.5703125" style="11" bestFit="1" customWidth="1"/>
    <col min="4114" max="4114" width="9.7109375" style="11" bestFit="1" customWidth="1"/>
    <col min="4115" max="4352" width="8.85546875" style="11"/>
    <col min="4353" max="4353" width="16.85546875" style="11" customWidth="1"/>
    <col min="4354" max="4354" width="18.7109375" style="11" customWidth="1"/>
    <col min="4355" max="4355" width="31.85546875" style="11" bestFit="1" customWidth="1"/>
    <col min="4356" max="4357" width="11" style="11" bestFit="1" customWidth="1"/>
    <col min="4358" max="4358" width="10.140625" style="11" bestFit="1" customWidth="1"/>
    <col min="4359" max="4359" width="10.7109375" style="11" bestFit="1" customWidth="1"/>
    <col min="4360" max="4360" width="10.140625" style="11" bestFit="1" customWidth="1"/>
    <col min="4361" max="4361" width="10.7109375" style="11" bestFit="1" customWidth="1"/>
    <col min="4362" max="4367" width="9.7109375" style="11" bestFit="1" customWidth="1"/>
    <col min="4368" max="4368" width="10.28515625" style="11" customWidth="1"/>
    <col min="4369" max="4369" width="12.5703125" style="11" bestFit="1" customWidth="1"/>
    <col min="4370" max="4370" width="9.7109375" style="11" bestFit="1" customWidth="1"/>
    <col min="4371" max="4608" width="8.85546875" style="11"/>
    <col min="4609" max="4609" width="16.85546875" style="11" customWidth="1"/>
    <col min="4610" max="4610" width="18.7109375" style="11" customWidth="1"/>
    <col min="4611" max="4611" width="31.85546875" style="11" bestFit="1" customWidth="1"/>
    <col min="4612" max="4613" width="11" style="11" bestFit="1" customWidth="1"/>
    <col min="4614" max="4614" width="10.140625" style="11" bestFit="1" customWidth="1"/>
    <col min="4615" max="4615" width="10.7109375" style="11" bestFit="1" customWidth="1"/>
    <col min="4616" max="4616" width="10.140625" style="11" bestFit="1" customWidth="1"/>
    <col min="4617" max="4617" width="10.7109375" style="11" bestFit="1" customWidth="1"/>
    <col min="4618" max="4623" width="9.7109375" style="11" bestFit="1" customWidth="1"/>
    <col min="4624" max="4624" width="10.28515625" style="11" customWidth="1"/>
    <col min="4625" max="4625" width="12.5703125" style="11" bestFit="1" customWidth="1"/>
    <col min="4626" max="4626" width="9.7109375" style="11" bestFit="1" customWidth="1"/>
    <col min="4627" max="4864" width="8.85546875" style="11"/>
    <col min="4865" max="4865" width="16.85546875" style="11" customWidth="1"/>
    <col min="4866" max="4866" width="18.7109375" style="11" customWidth="1"/>
    <col min="4867" max="4867" width="31.85546875" style="11" bestFit="1" customWidth="1"/>
    <col min="4868" max="4869" width="11" style="11" bestFit="1" customWidth="1"/>
    <col min="4870" max="4870" width="10.140625" style="11" bestFit="1" customWidth="1"/>
    <col min="4871" max="4871" width="10.7109375" style="11" bestFit="1" customWidth="1"/>
    <col min="4872" max="4872" width="10.140625" style="11" bestFit="1" customWidth="1"/>
    <col min="4873" max="4873" width="10.7109375" style="11" bestFit="1" customWidth="1"/>
    <col min="4874" max="4879" width="9.7109375" style="11" bestFit="1" customWidth="1"/>
    <col min="4880" max="4880" width="10.28515625" style="11" customWidth="1"/>
    <col min="4881" max="4881" width="12.5703125" style="11" bestFit="1" customWidth="1"/>
    <col min="4882" max="4882" width="9.7109375" style="11" bestFit="1" customWidth="1"/>
    <col min="4883" max="5120" width="8.85546875" style="11"/>
    <col min="5121" max="5121" width="16.85546875" style="11" customWidth="1"/>
    <col min="5122" max="5122" width="18.7109375" style="11" customWidth="1"/>
    <col min="5123" max="5123" width="31.85546875" style="11" bestFit="1" customWidth="1"/>
    <col min="5124" max="5125" width="11" style="11" bestFit="1" customWidth="1"/>
    <col min="5126" max="5126" width="10.140625" style="11" bestFit="1" customWidth="1"/>
    <col min="5127" max="5127" width="10.7109375" style="11" bestFit="1" customWidth="1"/>
    <col min="5128" max="5128" width="10.140625" style="11" bestFit="1" customWidth="1"/>
    <col min="5129" max="5129" width="10.7109375" style="11" bestFit="1" customWidth="1"/>
    <col min="5130" max="5135" width="9.7109375" style="11" bestFit="1" customWidth="1"/>
    <col min="5136" max="5136" width="10.28515625" style="11" customWidth="1"/>
    <col min="5137" max="5137" width="12.5703125" style="11" bestFit="1" customWidth="1"/>
    <col min="5138" max="5138" width="9.7109375" style="11" bestFit="1" customWidth="1"/>
    <col min="5139" max="5376" width="8.85546875" style="11"/>
    <col min="5377" max="5377" width="16.85546875" style="11" customWidth="1"/>
    <col min="5378" max="5378" width="18.7109375" style="11" customWidth="1"/>
    <col min="5379" max="5379" width="31.85546875" style="11" bestFit="1" customWidth="1"/>
    <col min="5380" max="5381" width="11" style="11" bestFit="1" customWidth="1"/>
    <col min="5382" max="5382" width="10.140625" style="11" bestFit="1" customWidth="1"/>
    <col min="5383" max="5383" width="10.7109375" style="11" bestFit="1" customWidth="1"/>
    <col min="5384" max="5384" width="10.140625" style="11" bestFit="1" customWidth="1"/>
    <col min="5385" max="5385" width="10.7109375" style="11" bestFit="1" customWidth="1"/>
    <col min="5386" max="5391" width="9.7109375" style="11" bestFit="1" customWidth="1"/>
    <col min="5392" max="5392" width="10.28515625" style="11" customWidth="1"/>
    <col min="5393" max="5393" width="12.5703125" style="11" bestFit="1" customWidth="1"/>
    <col min="5394" max="5394" width="9.7109375" style="11" bestFit="1" customWidth="1"/>
    <col min="5395" max="5632" width="8.85546875" style="11"/>
    <col min="5633" max="5633" width="16.85546875" style="11" customWidth="1"/>
    <col min="5634" max="5634" width="18.7109375" style="11" customWidth="1"/>
    <col min="5635" max="5635" width="31.85546875" style="11" bestFit="1" customWidth="1"/>
    <col min="5636" max="5637" width="11" style="11" bestFit="1" customWidth="1"/>
    <col min="5638" max="5638" width="10.140625" style="11" bestFit="1" customWidth="1"/>
    <col min="5639" max="5639" width="10.7109375" style="11" bestFit="1" customWidth="1"/>
    <col min="5640" max="5640" width="10.140625" style="11" bestFit="1" customWidth="1"/>
    <col min="5641" max="5641" width="10.7109375" style="11" bestFit="1" customWidth="1"/>
    <col min="5642" max="5647" width="9.7109375" style="11" bestFit="1" customWidth="1"/>
    <col min="5648" max="5648" width="10.28515625" style="11" customWidth="1"/>
    <col min="5649" max="5649" width="12.5703125" style="11" bestFit="1" customWidth="1"/>
    <col min="5650" max="5650" width="9.7109375" style="11" bestFit="1" customWidth="1"/>
    <col min="5651" max="5888" width="8.85546875" style="11"/>
    <col min="5889" max="5889" width="16.85546875" style="11" customWidth="1"/>
    <col min="5890" max="5890" width="18.7109375" style="11" customWidth="1"/>
    <col min="5891" max="5891" width="31.85546875" style="11" bestFit="1" customWidth="1"/>
    <col min="5892" max="5893" width="11" style="11" bestFit="1" customWidth="1"/>
    <col min="5894" max="5894" width="10.140625" style="11" bestFit="1" customWidth="1"/>
    <col min="5895" max="5895" width="10.7109375" style="11" bestFit="1" customWidth="1"/>
    <col min="5896" max="5896" width="10.140625" style="11" bestFit="1" customWidth="1"/>
    <col min="5897" max="5897" width="10.7109375" style="11" bestFit="1" customWidth="1"/>
    <col min="5898" max="5903" width="9.7109375" style="11" bestFit="1" customWidth="1"/>
    <col min="5904" max="5904" width="10.28515625" style="11" customWidth="1"/>
    <col min="5905" max="5905" width="12.5703125" style="11" bestFit="1" customWidth="1"/>
    <col min="5906" max="5906" width="9.7109375" style="11" bestFit="1" customWidth="1"/>
    <col min="5907" max="6144" width="8.85546875" style="11"/>
    <col min="6145" max="6145" width="16.85546875" style="11" customWidth="1"/>
    <col min="6146" max="6146" width="18.7109375" style="11" customWidth="1"/>
    <col min="6147" max="6147" width="31.85546875" style="11" bestFit="1" customWidth="1"/>
    <col min="6148" max="6149" width="11" style="11" bestFit="1" customWidth="1"/>
    <col min="6150" max="6150" width="10.140625" style="11" bestFit="1" customWidth="1"/>
    <col min="6151" max="6151" width="10.7109375" style="11" bestFit="1" customWidth="1"/>
    <col min="6152" max="6152" width="10.140625" style="11" bestFit="1" customWidth="1"/>
    <col min="6153" max="6153" width="10.7109375" style="11" bestFit="1" customWidth="1"/>
    <col min="6154" max="6159" width="9.7109375" style="11" bestFit="1" customWidth="1"/>
    <col min="6160" max="6160" width="10.28515625" style="11" customWidth="1"/>
    <col min="6161" max="6161" width="12.5703125" style="11" bestFit="1" customWidth="1"/>
    <col min="6162" max="6162" width="9.7109375" style="11" bestFit="1" customWidth="1"/>
    <col min="6163" max="6400" width="8.85546875" style="11"/>
    <col min="6401" max="6401" width="16.85546875" style="11" customWidth="1"/>
    <col min="6402" max="6402" width="18.7109375" style="11" customWidth="1"/>
    <col min="6403" max="6403" width="31.85546875" style="11" bestFit="1" customWidth="1"/>
    <col min="6404" max="6405" width="11" style="11" bestFit="1" customWidth="1"/>
    <col min="6406" max="6406" width="10.140625" style="11" bestFit="1" customWidth="1"/>
    <col min="6407" max="6407" width="10.7109375" style="11" bestFit="1" customWidth="1"/>
    <col min="6408" max="6408" width="10.140625" style="11" bestFit="1" customWidth="1"/>
    <col min="6409" max="6409" width="10.7109375" style="11" bestFit="1" customWidth="1"/>
    <col min="6410" max="6415" width="9.7109375" style="11" bestFit="1" customWidth="1"/>
    <col min="6416" max="6416" width="10.28515625" style="11" customWidth="1"/>
    <col min="6417" max="6417" width="12.5703125" style="11" bestFit="1" customWidth="1"/>
    <col min="6418" max="6418" width="9.7109375" style="11" bestFit="1" customWidth="1"/>
    <col min="6419" max="6656" width="8.85546875" style="11"/>
    <col min="6657" max="6657" width="16.85546875" style="11" customWidth="1"/>
    <col min="6658" max="6658" width="18.7109375" style="11" customWidth="1"/>
    <col min="6659" max="6659" width="31.85546875" style="11" bestFit="1" customWidth="1"/>
    <col min="6660" max="6661" width="11" style="11" bestFit="1" customWidth="1"/>
    <col min="6662" max="6662" width="10.140625" style="11" bestFit="1" customWidth="1"/>
    <col min="6663" max="6663" width="10.7109375" style="11" bestFit="1" customWidth="1"/>
    <col min="6664" max="6664" width="10.140625" style="11" bestFit="1" customWidth="1"/>
    <col min="6665" max="6665" width="10.7109375" style="11" bestFit="1" customWidth="1"/>
    <col min="6666" max="6671" width="9.7109375" style="11" bestFit="1" customWidth="1"/>
    <col min="6672" max="6672" width="10.28515625" style="11" customWidth="1"/>
    <col min="6673" max="6673" width="12.5703125" style="11" bestFit="1" customWidth="1"/>
    <col min="6674" max="6674" width="9.7109375" style="11" bestFit="1" customWidth="1"/>
    <col min="6675" max="6912" width="8.85546875" style="11"/>
    <col min="6913" max="6913" width="16.85546875" style="11" customWidth="1"/>
    <col min="6914" max="6914" width="18.7109375" style="11" customWidth="1"/>
    <col min="6915" max="6915" width="31.85546875" style="11" bestFit="1" customWidth="1"/>
    <col min="6916" max="6917" width="11" style="11" bestFit="1" customWidth="1"/>
    <col min="6918" max="6918" width="10.140625" style="11" bestFit="1" customWidth="1"/>
    <col min="6919" max="6919" width="10.7109375" style="11" bestFit="1" customWidth="1"/>
    <col min="6920" max="6920" width="10.140625" style="11" bestFit="1" customWidth="1"/>
    <col min="6921" max="6921" width="10.7109375" style="11" bestFit="1" customWidth="1"/>
    <col min="6922" max="6927" width="9.7109375" style="11" bestFit="1" customWidth="1"/>
    <col min="6928" max="6928" width="10.28515625" style="11" customWidth="1"/>
    <col min="6929" max="6929" width="12.5703125" style="11" bestFit="1" customWidth="1"/>
    <col min="6930" max="6930" width="9.7109375" style="11" bestFit="1" customWidth="1"/>
    <col min="6931" max="7168" width="8.85546875" style="11"/>
    <col min="7169" max="7169" width="16.85546875" style="11" customWidth="1"/>
    <col min="7170" max="7170" width="18.7109375" style="11" customWidth="1"/>
    <col min="7171" max="7171" width="31.85546875" style="11" bestFit="1" customWidth="1"/>
    <col min="7172" max="7173" width="11" style="11" bestFit="1" customWidth="1"/>
    <col min="7174" max="7174" width="10.140625" style="11" bestFit="1" customWidth="1"/>
    <col min="7175" max="7175" width="10.7109375" style="11" bestFit="1" customWidth="1"/>
    <col min="7176" max="7176" width="10.140625" style="11" bestFit="1" customWidth="1"/>
    <col min="7177" max="7177" width="10.7109375" style="11" bestFit="1" customWidth="1"/>
    <col min="7178" max="7183" width="9.7109375" style="11" bestFit="1" customWidth="1"/>
    <col min="7184" max="7184" width="10.28515625" style="11" customWidth="1"/>
    <col min="7185" max="7185" width="12.5703125" style="11" bestFit="1" customWidth="1"/>
    <col min="7186" max="7186" width="9.7109375" style="11" bestFit="1" customWidth="1"/>
    <col min="7187" max="7424" width="8.85546875" style="11"/>
    <col min="7425" max="7425" width="16.85546875" style="11" customWidth="1"/>
    <col min="7426" max="7426" width="18.7109375" style="11" customWidth="1"/>
    <col min="7427" max="7427" width="31.85546875" style="11" bestFit="1" customWidth="1"/>
    <col min="7428" max="7429" width="11" style="11" bestFit="1" customWidth="1"/>
    <col min="7430" max="7430" width="10.140625" style="11" bestFit="1" customWidth="1"/>
    <col min="7431" max="7431" width="10.7109375" style="11" bestFit="1" customWidth="1"/>
    <col min="7432" max="7432" width="10.140625" style="11" bestFit="1" customWidth="1"/>
    <col min="7433" max="7433" width="10.7109375" style="11" bestFit="1" customWidth="1"/>
    <col min="7434" max="7439" width="9.7109375" style="11" bestFit="1" customWidth="1"/>
    <col min="7440" max="7440" width="10.28515625" style="11" customWidth="1"/>
    <col min="7441" max="7441" width="12.5703125" style="11" bestFit="1" customWidth="1"/>
    <col min="7442" max="7442" width="9.7109375" style="11" bestFit="1" customWidth="1"/>
    <col min="7443" max="7680" width="8.85546875" style="11"/>
    <col min="7681" max="7681" width="16.85546875" style="11" customWidth="1"/>
    <col min="7682" max="7682" width="18.7109375" style="11" customWidth="1"/>
    <col min="7683" max="7683" width="31.85546875" style="11" bestFit="1" customWidth="1"/>
    <col min="7684" max="7685" width="11" style="11" bestFit="1" customWidth="1"/>
    <col min="7686" max="7686" width="10.140625" style="11" bestFit="1" customWidth="1"/>
    <col min="7687" max="7687" width="10.7109375" style="11" bestFit="1" customWidth="1"/>
    <col min="7688" max="7688" width="10.140625" style="11" bestFit="1" customWidth="1"/>
    <col min="7689" max="7689" width="10.7109375" style="11" bestFit="1" customWidth="1"/>
    <col min="7690" max="7695" width="9.7109375" style="11" bestFit="1" customWidth="1"/>
    <col min="7696" max="7696" width="10.28515625" style="11" customWidth="1"/>
    <col min="7697" max="7697" width="12.5703125" style="11" bestFit="1" customWidth="1"/>
    <col min="7698" max="7698" width="9.7109375" style="11" bestFit="1" customWidth="1"/>
    <col min="7699" max="7936" width="8.85546875" style="11"/>
    <col min="7937" max="7937" width="16.85546875" style="11" customWidth="1"/>
    <col min="7938" max="7938" width="18.7109375" style="11" customWidth="1"/>
    <col min="7939" max="7939" width="31.85546875" style="11" bestFit="1" customWidth="1"/>
    <col min="7940" max="7941" width="11" style="11" bestFit="1" customWidth="1"/>
    <col min="7942" max="7942" width="10.140625" style="11" bestFit="1" customWidth="1"/>
    <col min="7943" max="7943" width="10.7109375" style="11" bestFit="1" customWidth="1"/>
    <col min="7944" max="7944" width="10.140625" style="11" bestFit="1" customWidth="1"/>
    <col min="7945" max="7945" width="10.7109375" style="11" bestFit="1" customWidth="1"/>
    <col min="7946" max="7951" width="9.7109375" style="11" bestFit="1" customWidth="1"/>
    <col min="7952" max="7952" width="10.28515625" style="11" customWidth="1"/>
    <col min="7953" max="7953" width="12.5703125" style="11" bestFit="1" customWidth="1"/>
    <col min="7954" max="7954" width="9.7109375" style="11" bestFit="1" customWidth="1"/>
    <col min="7955" max="8192" width="8.85546875" style="11"/>
    <col min="8193" max="8193" width="16.85546875" style="11" customWidth="1"/>
    <col min="8194" max="8194" width="18.7109375" style="11" customWidth="1"/>
    <col min="8195" max="8195" width="31.85546875" style="11" bestFit="1" customWidth="1"/>
    <col min="8196" max="8197" width="11" style="11" bestFit="1" customWidth="1"/>
    <col min="8198" max="8198" width="10.140625" style="11" bestFit="1" customWidth="1"/>
    <col min="8199" max="8199" width="10.7109375" style="11" bestFit="1" customWidth="1"/>
    <col min="8200" max="8200" width="10.140625" style="11" bestFit="1" customWidth="1"/>
    <col min="8201" max="8201" width="10.7109375" style="11" bestFit="1" customWidth="1"/>
    <col min="8202" max="8207" width="9.7109375" style="11" bestFit="1" customWidth="1"/>
    <col min="8208" max="8208" width="10.28515625" style="11" customWidth="1"/>
    <col min="8209" max="8209" width="12.5703125" style="11" bestFit="1" customWidth="1"/>
    <col min="8210" max="8210" width="9.7109375" style="11" bestFit="1" customWidth="1"/>
    <col min="8211" max="8448" width="8.85546875" style="11"/>
    <col min="8449" max="8449" width="16.85546875" style="11" customWidth="1"/>
    <col min="8450" max="8450" width="18.7109375" style="11" customWidth="1"/>
    <col min="8451" max="8451" width="31.85546875" style="11" bestFit="1" customWidth="1"/>
    <col min="8452" max="8453" width="11" style="11" bestFit="1" customWidth="1"/>
    <col min="8454" max="8454" width="10.140625" style="11" bestFit="1" customWidth="1"/>
    <col min="8455" max="8455" width="10.7109375" style="11" bestFit="1" customWidth="1"/>
    <col min="8456" max="8456" width="10.140625" style="11" bestFit="1" customWidth="1"/>
    <col min="8457" max="8457" width="10.7109375" style="11" bestFit="1" customWidth="1"/>
    <col min="8458" max="8463" width="9.7109375" style="11" bestFit="1" customWidth="1"/>
    <col min="8464" max="8464" width="10.28515625" style="11" customWidth="1"/>
    <col min="8465" max="8465" width="12.5703125" style="11" bestFit="1" customWidth="1"/>
    <col min="8466" max="8466" width="9.7109375" style="11" bestFit="1" customWidth="1"/>
    <col min="8467" max="8704" width="8.85546875" style="11"/>
    <col min="8705" max="8705" width="16.85546875" style="11" customWidth="1"/>
    <col min="8706" max="8706" width="18.7109375" style="11" customWidth="1"/>
    <col min="8707" max="8707" width="31.85546875" style="11" bestFit="1" customWidth="1"/>
    <col min="8708" max="8709" width="11" style="11" bestFit="1" customWidth="1"/>
    <col min="8710" max="8710" width="10.140625" style="11" bestFit="1" customWidth="1"/>
    <col min="8711" max="8711" width="10.7109375" style="11" bestFit="1" customWidth="1"/>
    <col min="8712" max="8712" width="10.140625" style="11" bestFit="1" customWidth="1"/>
    <col min="8713" max="8713" width="10.7109375" style="11" bestFit="1" customWidth="1"/>
    <col min="8714" max="8719" width="9.7109375" style="11" bestFit="1" customWidth="1"/>
    <col min="8720" max="8720" width="10.28515625" style="11" customWidth="1"/>
    <col min="8721" max="8721" width="12.5703125" style="11" bestFit="1" customWidth="1"/>
    <col min="8722" max="8722" width="9.7109375" style="11" bestFit="1" customWidth="1"/>
    <col min="8723" max="8960" width="8.85546875" style="11"/>
    <col min="8961" max="8961" width="16.85546875" style="11" customWidth="1"/>
    <col min="8962" max="8962" width="18.7109375" style="11" customWidth="1"/>
    <col min="8963" max="8963" width="31.85546875" style="11" bestFit="1" customWidth="1"/>
    <col min="8964" max="8965" width="11" style="11" bestFit="1" customWidth="1"/>
    <col min="8966" max="8966" width="10.140625" style="11" bestFit="1" customWidth="1"/>
    <col min="8967" max="8967" width="10.7109375" style="11" bestFit="1" customWidth="1"/>
    <col min="8968" max="8968" width="10.140625" style="11" bestFit="1" customWidth="1"/>
    <col min="8969" max="8969" width="10.7109375" style="11" bestFit="1" customWidth="1"/>
    <col min="8970" max="8975" width="9.7109375" style="11" bestFit="1" customWidth="1"/>
    <col min="8976" max="8976" width="10.28515625" style="11" customWidth="1"/>
    <col min="8977" max="8977" width="12.5703125" style="11" bestFit="1" customWidth="1"/>
    <col min="8978" max="8978" width="9.7109375" style="11" bestFit="1" customWidth="1"/>
    <col min="8979" max="9216" width="8.85546875" style="11"/>
    <col min="9217" max="9217" width="16.85546875" style="11" customWidth="1"/>
    <col min="9218" max="9218" width="18.7109375" style="11" customWidth="1"/>
    <col min="9219" max="9219" width="31.85546875" style="11" bestFit="1" customWidth="1"/>
    <col min="9220" max="9221" width="11" style="11" bestFit="1" customWidth="1"/>
    <col min="9222" max="9222" width="10.140625" style="11" bestFit="1" customWidth="1"/>
    <col min="9223" max="9223" width="10.7109375" style="11" bestFit="1" customWidth="1"/>
    <col min="9224" max="9224" width="10.140625" style="11" bestFit="1" customWidth="1"/>
    <col min="9225" max="9225" width="10.7109375" style="11" bestFit="1" customWidth="1"/>
    <col min="9226" max="9231" width="9.7109375" style="11" bestFit="1" customWidth="1"/>
    <col min="9232" max="9232" width="10.28515625" style="11" customWidth="1"/>
    <col min="9233" max="9233" width="12.5703125" style="11" bestFit="1" customWidth="1"/>
    <col min="9234" max="9234" width="9.7109375" style="11" bestFit="1" customWidth="1"/>
    <col min="9235" max="9472" width="8.85546875" style="11"/>
    <col min="9473" max="9473" width="16.85546875" style="11" customWidth="1"/>
    <col min="9474" max="9474" width="18.7109375" style="11" customWidth="1"/>
    <col min="9475" max="9475" width="31.85546875" style="11" bestFit="1" customWidth="1"/>
    <col min="9476" max="9477" width="11" style="11" bestFit="1" customWidth="1"/>
    <col min="9478" max="9478" width="10.140625" style="11" bestFit="1" customWidth="1"/>
    <col min="9479" max="9479" width="10.7109375" style="11" bestFit="1" customWidth="1"/>
    <col min="9480" max="9480" width="10.140625" style="11" bestFit="1" customWidth="1"/>
    <col min="9481" max="9481" width="10.7109375" style="11" bestFit="1" customWidth="1"/>
    <col min="9482" max="9487" width="9.7109375" style="11" bestFit="1" customWidth="1"/>
    <col min="9488" max="9488" width="10.28515625" style="11" customWidth="1"/>
    <col min="9489" max="9489" width="12.5703125" style="11" bestFit="1" customWidth="1"/>
    <col min="9490" max="9490" width="9.7109375" style="11" bestFit="1" customWidth="1"/>
    <col min="9491" max="9728" width="8.85546875" style="11"/>
    <col min="9729" max="9729" width="16.85546875" style="11" customWidth="1"/>
    <col min="9730" max="9730" width="18.7109375" style="11" customWidth="1"/>
    <col min="9731" max="9731" width="31.85546875" style="11" bestFit="1" customWidth="1"/>
    <col min="9732" max="9733" width="11" style="11" bestFit="1" customWidth="1"/>
    <col min="9734" max="9734" width="10.140625" style="11" bestFit="1" customWidth="1"/>
    <col min="9735" max="9735" width="10.7109375" style="11" bestFit="1" customWidth="1"/>
    <col min="9736" max="9736" width="10.140625" style="11" bestFit="1" customWidth="1"/>
    <col min="9737" max="9737" width="10.7109375" style="11" bestFit="1" customWidth="1"/>
    <col min="9738" max="9743" width="9.7109375" style="11" bestFit="1" customWidth="1"/>
    <col min="9744" max="9744" width="10.28515625" style="11" customWidth="1"/>
    <col min="9745" max="9745" width="12.5703125" style="11" bestFit="1" customWidth="1"/>
    <col min="9746" max="9746" width="9.7109375" style="11" bestFit="1" customWidth="1"/>
    <col min="9747" max="9984" width="8.85546875" style="11"/>
    <col min="9985" max="9985" width="16.85546875" style="11" customWidth="1"/>
    <col min="9986" max="9986" width="18.7109375" style="11" customWidth="1"/>
    <col min="9987" max="9987" width="31.85546875" style="11" bestFit="1" customWidth="1"/>
    <col min="9988" max="9989" width="11" style="11" bestFit="1" customWidth="1"/>
    <col min="9990" max="9990" width="10.140625" style="11" bestFit="1" customWidth="1"/>
    <col min="9991" max="9991" width="10.7109375" style="11" bestFit="1" customWidth="1"/>
    <col min="9992" max="9992" width="10.140625" style="11" bestFit="1" customWidth="1"/>
    <col min="9993" max="9993" width="10.7109375" style="11" bestFit="1" customWidth="1"/>
    <col min="9994" max="9999" width="9.7109375" style="11" bestFit="1" customWidth="1"/>
    <col min="10000" max="10000" width="10.28515625" style="11" customWidth="1"/>
    <col min="10001" max="10001" width="12.5703125" style="11" bestFit="1" customWidth="1"/>
    <col min="10002" max="10002" width="9.7109375" style="11" bestFit="1" customWidth="1"/>
    <col min="10003" max="10240" width="8.85546875" style="11"/>
    <col min="10241" max="10241" width="16.85546875" style="11" customWidth="1"/>
    <col min="10242" max="10242" width="18.7109375" style="11" customWidth="1"/>
    <col min="10243" max="10243" width="31.85546875" style="11" bestFit="1" customWidth="1"/>
    <col min="10244" max="10245" width="11" style="11" bestFit="1" customWidth="1"/>
    <col min="10246" max="10246" width="10.140625" style="11" bestFit="1" customWidth="1"/>
    <col min="10247" max="10247" width="10.7109375" style="11" bestFit="1" customWidth="1"/>
    <col min="10248" max="10248" width="10.140625" style="11" bestFit="1" customWidth="1"/>
    <col min="10249" max="10249" width="10.7109375" style="11" bestFit="1" customWidth="1"/>
    <col min="10250" max="10255" width="9.7109375" style="11" bestFit="1" customWidth="1"/>
    <col min="10256" max="10256" width="10.28515625" style="11" customWidth="1"/>
    <col min="10257" max="10257" width="12.5703125" style="11" bestFit="1" customWidth="1"/>
    <col min="10258" max="10258" width="9.7109375" style="11" bestFit="1" customWidth="1"/>
    <col min="10259" max="10496" width="8.85546875" style="11"/>
    <col min="10497" max="10497" width="16.85546875" style="11" customWidth="1"/>
    <col min="10498" max="10498" width="18.7109375" style="11" customWidth="1"/>
    <col min="10499" max="10499" width="31.85546875" style="11" bestFit="1" customWidth="1"/>
    <col min="10500" max="10501" width="11" style="11" bestFit="1" customWidth="1"/>
    <col min="10502" max="10502" width="10.140625" style="11" bestFit="1" customWidth="1"/>
    <col min="10503" max="10503" width="10.7109375" style="11" bestFit="1" customWidth="1"/>
    <col min="10504" max="10504" width="10.140625" style="11" bestFit="1" customWidth="1"/>
    <col min="10505" max="10505" width="10.7109375" style="11" bestFit="1" customWidth="1"/>
    <col min="10506" max="10511" width="9.7109375" style="11" bestFit="1" customWidth="1"/>
    <col min="10512" max="10512" width="10.28515625" style="11" customWidth="1"/>
    <col min="10513" max="10513" width="12.5703125" style="11" bestFit="1" customWidth="1"/>
    <col min="10514" max="10514" width="9.7109375" style="11" bestFit="1" customWidth="1"/>
    <col min="10515" max="10752" width="8.85546875" style="11"/>
    <col min="10753" max="10753" width="16.85546875" style="11" customWidth="1"/>
    <col min="10754" max="10754" width="18.7109375" style="11" customWidth="1"/>
    <col min="10755" max="10755" width="31.85546875" style="11" bestFit="1" customWidth="1"/>
    <col min="10756" max="10757" width="11" style="11" bestFit="1" customWidth="1"/>
    <col min="10758" max="10758" width="10.140625" style="11" bestFit="1" customWidth="1"/>
    <col min="10759" max="10759" width="10.7109375" style="11" bestFit="1" customWidth="1"/>
    <col min="10760" max="10760" width="10.140625" style="11" bestFit="1" customWidth="1"/>
    <col min="10761" max="10761" width="10.7109375" style="11" bestFit="1" customWidth="1"/>
    <col min="10762" max="10767" width="9.7109375" style="11" bestFit="1" customWidth="1"/>
    <col min="10768" max="10768" width="10.28515625" style="11" customWidth="1"/>
    <col min="10769" max="10769" width="12.5703125" style="11" bestFit="1" customWidth="1"/>
    <col min="10770" max="10770" width="9.7109375" style="11" bestFit="1" customWidth="1"/>
    <col min="10771" max="11008" width="8.85546875" style="11"/>
    <col min="11009" max="11009" width="16.85546875" style="11" customWidth="1"/>
    <col min="11010" max="11010" width="18.7109375" style="11" customWidth="1"/>
    <col min="11011" max="11011" width="31.85546875" style="11" bestFit="1" customWidth="1"/>
    <col min="11012" max="11013" width="11" style="11" bestFit="1" customWidth="1"/>
    <col min="11014" max="11014" width="10.140625" style="11" bestFit="1" customWidth="1"/>
    <col min="11015" max="11015" width="10.7109375" style="11" bestFit="1" customWidth="1"/>
    <col min="11016" max="11016" width="10.140625" style="11" bestFit="1" customWidth="1"/>
    <col min="11017" max="11017" width="10.7109375" style="11" bestFit="1" customWidth="1"/>
    <col min="11018" max="11023" width="9.7109375" style="11" bestFit="1" customWidth="1"/>
    <col min="11024" max="11024" width="10.28515625" style="11" customWidth="1"/>
    <col min="11025" max="11025" width="12.5703125" style="11" bestFit="1" customWidth="1"/>
    <col min="11026" max="11026" width="9.7109375" style="11" bestFit="1" customWidth="1"/>
    <col min="11027" max="11264" width="8.85546875" style="11"/>
    <col min="11265" max="11265" width="16.85546875" style="11" customWidth="1"/>
    <col min="11266" max="11266" width="18.7109375" style="11" customWidth="1"/>
    <col min="11267" max="11267" width="31.85546875" style="11" bestFit="1" customWidth="1"/>
    <col min="11268" max="11269" width="11" style="11" bestFit="1" customWidth="1"/>
    <col min="11270" max="11270" width="10.140625" style="11" bestFit="1" customWidth="1"/>
    <col min="11271" max="11271" width="10.7109375" style="11" bestFit="1" customWidth="1"/>
    <col min="11272" max="11272" width="10.140625" style="11" bestFit="1" customWidth="1"/>
    <col min="11273" max="11273" width="10.7109375" style="11" bestFit="1" customWidth="1"/>
    <col min="11274" max="11279" width="9.7109375" style="11" bestFit="1" customWidth="1"/>
    <col min="11280" max="11280" width="10.28515625" style="11" customWidth="1"/>
    <col min="11281" max="11281" width="12.5703125" style="11" bestFit="1" customWidth="1"/>
    <col min="11282" max="11282" width="9.7109375" style="11" bestFit="1" customWidth="1"/>
    <col min="11283" max="11520" width="8.85546875" style="11"/>
    <col min="11521" max="11521" width="16.85546875" style="11" customWidth="1"/>
    <col min="11522" max="11522" width="18.7109375" style="11" customWidth="1"/>
    <col min="11523" max="11523" width="31.85546875" style="11" bestFit="1" customWidth="1"/>
    <col min="11524" max="11525" width="11" style="11" bestFit="1" customWidth="1"/>
    <col min="11526" max="11526" width="10.140625" style="11" bestFit="1" customWidth="1"/>
    <col min="11527" max="11527" width="10.7109375" style="11" bestFit="1" customWidth="1"/>
    <col min="11528" max="11528" width="10.140625" style="11" bestFit="1" customWidth="1"/>
    <col min="11529" max="11529" width="10.7109375" style="11" bestFit="1" customWidth="1"/>
    <col min="11530" max="11535" width="9.7109375" style="11" bestFit="1" customWidth="1"/>
    <col min="11536" max="11536" width="10.28515625" style="11" customWidth="1"/>
    <col min="11537" max="11537" width="12.5703125" style="11" bestFit="1" customWidth="1"/>
    <col min="11538" max="11538" width="9.7109375" style="11" bestFit="1" customWidth="1"/>
    <col min="11539" max="11776" width="8.85546875" style="11"/>
    <col min="11777" max="11777" width="16.85546875" style="11" customWidth="1"/>
    <col min="11778" max="11778" width="18.7109375" style="11" customWidth="1"/>
    <col min="11779" max="11779" width="31.85546875" style="11" bestFit="1" customWidth="1"/>
    <col min="11780" max="11781" width="11" style="11" bestFit="1" customWidth="1"/>
    <col min="11782" max="11782" width="10.140625" style="11" bestFit="1" customWidth="1"/>
    <col min="11783" max="11783" width="10.7109375" style="11" bestFit="1" customWidth="1"/>
    <col min="11784" max="11784" width="10.140625" style="11" bestFit="1" customWidth="1"/>
    <col min="11785" max="11785" width="10.7109375" style="11" bestFit="1" customWidth="1"/>
    <col min="11786" max="11791" width="9.7109375" style="11" bestFit="1" customWidth="1"/>
    <col min="11792" max="11792" width="10.28515625" style="11" customWidth="1"/>
    <col min="11793" max="11793" width="12.5703125" style="11" bestFit="1" customWidth="1"/>
    <col min="11794" max="11794" width="9.7109375" style="11" bestFit="1" customWidth="1"/>
    <col min="11795" max="12032" width="8.85546875" style="11"/>
    <col min="12033" max="12033" width="16.85546875" style="11" customWidth="1"/>
    <col min="12034" max="12034" width="18.7109375" style="11" customWidth="1"/>
    <col min="12035" max="12035" width="31.85546875" style="11" bestFit="1" customWidth="1"/>
    <col min="12036" max="12037" width="11" style="11" bestFit="1" customWidth="1"/>
    <col min="12038" max="12038" width="10.140625" style="11" bestFit="1" customWidth="1"/>
    <col min="12039" max="12039" width="10.7109375" style="11" bestFit="1" customWidth="1"/>
    <col min="12040" max="12040" width="10.140625" style="11" bestFit="1" customWidth="1"/>
    <col min="12041" max="12041" width="10.7109375" style="11" bestFit="1" customWidth="1"/>
    <col min="12042" max="12047" width="9.7109375" style="11" bestFit="1" customWidth="1"/>
    <col min="12048" max="12048" width="10.28515625" style="11" customWidth="1"/>
    <col min="12049" max="12049" width="12.5703125" style="11" bestFit="1" customWidth="1"/>
    <col min="12050" max="12050" width="9.7109375" style="11" bestFit="1" customWidth="1"/>
    <col min="12051" max="12288" width="8.85546875" style="11"/>
    <col min="12289" max="12289" width="16.85546875" style="11" customWidth="1"/>
    <col min="12290" max="12290" width="18.7109375" style="11" customWidth="1"/>
    <col min="12291" max="12291" width="31.85546875" style="11" bestFit="1" customWidth="1"/>
    <col min="12292" max="12293" width="11" style="11" bestFit="1" customWidth="1"/>
    <col min="12294" max="12294" width="10.140625" style="11" bestFit="1" customWidth="1"/>
    <col min="12295" max="12295" width="10.7109375" style="11" bestFit="1" customWidth="1"/>
    <col min="12296" max="12296" width="10.140625" style="11" bestFit="1" customWidth="1"/>
    <col min="12297" max="12297" width="10.7109375" style="11" bestFit="1" customWidth="1"/>
    <col min="12298" max="12303" width="9.7109375" style="11" bestFit="1" customWidth="1"/>
    <col min="12304" max="12304" width="10.28515625" style="11" customWidth="1"/>
    <col min="12305" max="12305" width="12.5703125" style="11" bestFit="1" customWidth="1"/>
    <col min="12306" max="12306" width="9.7109375" style="11" bestFit="1" customWidth="1"/>
    <col min="12307" max="12544" width="8.85546875" style="11"/>
    <col min="12545" max="12545" width="16.85546875" style="11" customWidth="1"/>
    <col min="12546" max="12546" width="18.7109375" style="11" customWidth="1"/>
    <col min="12547" max="12547" width="31.85546875" style="11" bestFit="1" customWidth="1"/>
    <col min="12548" max="12549" width="11" style="11" bestFit="1" customWidth="1"/>
    <col min="12550" max="12550" width="10.140625" style="11" bestFit="1" customWidth="1"/>
    <col min="12551" max="12551" width="10.7109375" style="11" bestFit="1" customWidth="1"/>
    <col min="12552" max="12552" width="10.140625" style="11" bestFit="1" customWidth="1"/>
    <col min="12553" max="12553" width="10.7109375" style="11" bestFit="1" customWidth="1"/>
    <col min="12554" max="12559" width="9.7109375" style="11" bestFit="1" customWidth="1"/>
    <col min="12560" max="12560" width="10.28515625" style="11" customWidth="1"/>
    <col min="12561" max="12561" width="12.5703125" style="11" bestFit="1" customWidth="1"/>
    <col min="12562" max="12562" width="9.7109375" style="11" bestFit="1" customWidth="1"/>
    <col min="12563" max="12800" width="8.85546875" style="11"/>
    <col min="12801" max="12801" width="16.85546875" style="11" customWidth="1"/>
    <col min="12802" max="12802" width="18.7109375" style="11" customWidth="1"/>
    <col min="12803" max="12803" width="31.85546875" style="11" bestFit="1" customWidth="1"/>
    <col min="12804" max="12805" width="11" style="11" bestFit="1" customWidth="1"/>
    <col min="12806" max="12806" width="10.140625" style="11" bestFit="1" customWidth="1"/>
    <col min="12807" max="12807" width="10.7109375" style="11" bestFit="1" customWidth="1"/>
    <col min="12808" max="12808" width="10.140625" style="11" bestFit="1" customWidth="1"/>
    <col min="12809" max="12809" width="10.7109375" style="11" bestFit="1" customWidth="1"/>
    <col min="12810" max="12815" width="9.7109375" style="11" bestFit="1" customWidth="1"/>
    <col min="12816" max="12816" width="10.28515625" style="11" customWidth="1"/>
    <col min="12817" max="12817" width="12.5703125" style="11" bestFit="1" customWidth="1"/>
    <col min="12818" max="12818" width="9.7109375" style="11" bestFit="1" customWidth="1"/>
    <col min="12819" max="13056" width="8.85546875" style="11"/>
    <col min="13057" max="13057" width="16.85546875" style="11" customWidth="1"/>
    <col min="13058" max="13058" width="18.7109375" style="11" customWidth="1"/>
    <col min="13059" max="13059" width="31.85546875" style="11" bestFit="1" customWidth="1"/>
    <col min="13060" max="13061" width="11" style="11" bestFit="1" customWidth="1"/>
    <col min="13062" max="13062" width="10.140625" style="11" bestFit="1" customWidth="1"/>
    <col min="13063" max="13063" width="10.7109375" style="11" bestFit="1" customWidth="1"/>
    <col min="13064" max="13064" width="10.140625" style="11" bestFit="1" customWidth="1"/>
    <col min="13065" max="13065" width="10.7109375" style="11" bestFit="1" customWidth="1"/>
    <col min="13066" max="13071" width="9.7109375" style="11" bestFit="1" customWidth="1"/>
    <col min="13072" max="13072" width="10.28515625" style="11" customWidth="1"/>
    <col min="13073" max="13073" width="12.5703125" style="11" bestFit="1" customWidth="1"/>
    <col min="13074" max="13074" width="9.7109375" style="11" bestFit="1" customWidth="1"/>
    <col min="13075" max="13312" width="8.85546875" style="11"/>
    <col min="13313" max="13313" width="16.85546875" style="11" customWidth="1"/>
    <col min="13314" max="13314" width="18.7109375" style="11" customWidth="1"/>
    <col min="13315" max="13315" width="31.85546875" style="11" bestFit="1" customWidth="1"/>
    <col min="13316" max="13317" width="11" style="11" bestFit="1" customWidth="1"/>
    <col min="13318" max="13318" width="10.140625" style="11" bestFit="1" customWidth="1"/>
    <col min="13319" max="13319" width="10.7109375" style="11" bestFit="1" customWidth="1"/>
    <col min="13320" max="13320" width="10.140625" style="11" bestFit="1" customWidth="1"/>
    <col min="13321" max="13321" width="10.7109375" style="11" bestFit="1" customWidth="1"/>
    <col min="13322" max="13327" width="9.7109375" style="11" bestFit="1" customWidth="1"/>
    <col min="13328" max="13328" width="10.28515625" style="11" customWidth="1"/>
    <col min="13329" max="13329" width="12.5703125" style="11" bestFit="1" customWidth="1"/>
    <col min="13330" max="13330" width="9.7109375" style="11" bestFit="1" customWidth="1"/>
    <col min="13331" max="13568" width="8.85546875" style="11"/>
    <col min="13569" max="13569" width="16.85546875" style="11" customWidth="1"/>
    <col min="13570" max="13570" width="18.7109375" style="11" customWidth="1"/>
    <col min="13571" max="13571" width="31.85546875" style="11" bestFit="1" customWidth="1"/>
    <col min="13572" max="13573" width="11" style="11" bestFit="1" customWidth="1"/>
    <col min="13574" max="13574" width="10.140625" style="11" bestFit="1" customWidth="1"/>
    <col min="13575" max="13575" width="10.7109375" style="11" bestFit="1" customWidth="1"/>
    <col min="13576" max="13576" width="10.140625" style="11" bestFit="1" customWidth="1"/>
    <col min="13577" max="13577" width="10.7109375" style="11" bestFit="1" customWidth="1"/>
    <col min="13578" max="13583" width="9.7109375" style="11" bestFit="1" customWidth="1"/>
    <col min="13584" max="13584" width="10.28515625" style="11" customWidth="1"/>
    <col min="13585" max="13585" width="12.5703125" style="11" bestFit="1" customWidth="1"/>
    <col min="13586" max="13586" width="9.7109375" style="11" bestFit="1" customWidth="1"/>
    <col min="13587" max="13824" width="8.85546875" style="11"/>
    <col min="13825" max="13825" width="16.85546875" style="11" customWidth="1"/>
    <col min="13826" max="13826" width="18.7109375" style="11" customWidth="1"/>
    <col min="13827" max="13827" width="31.85546875" style="11" bestFit="1" customWidth="1"/>
    <col min="13828" max="13829" width="11" style="11" bestFit="1" customWidth="1"/>
    <col min="13830" max="13830" width="10.140625" style="11" bestFit="1" customWidth="1"/>
    <col min="13831" max="13831" width="10.7109375" style="11" bestFit="1" customWidth="1"/>
    <col min="13832" max="13832" width="10.140625" style="11" bestFit="1" customWidth="1"/>
    <col min="13833" max="13833" width="10.7109375" style="11" bestFit="1" customWidth="1"/>
    <col min="13834" max="13839" width="9.7109375" style="11" bestFit="1" customWidth="1"/>
    <col min="13840" max="13840" width="10.28515625" style="11" customWidth="1"/>
    <col min="13841" max="13841" width="12.5703125" style="11" bestFit="1" customWidth="1"/>
    <col min="13842" max="13842" width="9.7109375" style="11" bestFit="1" customWidth="1"/>
    <col min="13843" max="14080" width="8.85546875" style="11"/>
    <col min="14081" max="14081" width="16.85546875" style="11" customWidth="1"/>
    <col min="14082" max="14082" width="18.7109375" style="11" customWidth="1"/>
    <col min="14083" max="14083" width="31.85546875" style="11" bestFit="1" customWidth="1"/>
    <col min="14084" max="14085" width="11" style="11" bestFit="1" customWidth="1"/>
    <col min="14086" max="14086" width="10.140625" style="11" bestFit="1" customWidth="1"/>
    <col min="14087" max="14087" width="10.7109375" style="11" bestFit="1" customWidth="1"/>
    <col min="14088" max="14088" width="10.140625" style="11" bestFit="1" customWidth="1"/>
    <col min="14089" max="14089" width="10.7109375" style="11" bestFit="1" customWidth="1"/>
    <col min="14090" max="14095" width="9.7109375" style="11" bestFit="1" customWidth="1"/>
    <col min="14096" max="14096" width="10.28515625" style="11" customWidth="1"/>
    <col min="14097" max="14097" width="12.5703125" style="11" bestFit="1" customWidth="1"/>
    <col min="14098" max="14098" width="9.7109375" style="11" bestFit="1" customWidth="1"/>
    <col min="14099" max="14336" width="8.85546875" style="11"/>
    <col min="14337" max="14337" width="16.85546875" style="11" customWidth="1"/>
    <col min="14338" max="14338" width="18.7109375" style="11" customWidth="1"/>
    <col min="14339" max="14339" width="31.85546875" style="11" bestFit="1" customWidth="1"/>
    <col min="14340" max="14341" width="11" style="11" bestFit="1" customWidth="1"/>
    <col min="14342" max="14342" width="10.140625" style="11" bestFit="1" customWidth="1"/>
    <col min="14343" max="14343" width="10.7109375" style="11" bestFit="1" customWidth="1"/>
    <col min="14344" max="14344" width="10.140625" style="11" bestFit="1" customWidth="1"/>
    <col min="14345" max="14345" width="10.7109375" style="11" bestFit="1" customWidth="1"/>
    <col min="14346" max="14351" width="9.7109375" style="11" bestFit="1" customWidth="1"/>
    <col min="14352" max="14352" width="10.28515625" style="11" customWidth="1"/>
    <col min="14353" max="14353" width="12.5703125" style="11" bestFit="1" customWidth="1"/>
    <col min="14354" max="14354" width="9.7109375" style="11" bestFit="1" customWidth="1"/>
    <col min="14355" max="14592" width="8.85546875" style="11"/>
    <col min="14593" max="14593" width="16.85546875" style="11" customWidth="1"/>
    <col min="14594" max="14594" width="18.7109375" style="11" customWidth="1"/>
    <col min="14595" max="14595" width="31.85546875" style="11" bestFit="1" customWidth="1"/>
    <col min="14596" max="14597" width="11" style="11" bestFit="1" customWidth="1"/>
    <col min="14598" max="14598" width="10.140625" style="11" bestFit="1" customWidth="1"/>
    <col min="14599" max="14599" width="10.7109375" style="11" bestFit="1" customWidth="1"/>
    <col min="14600" max="14600" width="10.140625" style="11" bestFit="1" customWidth="1"/>
    <col min="14601" max="14601" width="10.7109375" style="11" bestFit="1" customWidth="1"/>
    <col min="14602" max="14607" width="9.7109375" style="11" bestFit="1" customWidth="1"/>
    <col min="14608" max="14608" width="10.28515625" style="11" customWidth="1"/>
    <col min="14609" max="14609" width="12.5703125" style="11" bestFit="1" customWidth="1"/>
    <col min="14610" max="14610" width="9.7109375" style="11" bestFit="1" customWidth="1"/>
    <col min="14611" max="14848" width="8.85546875" style="11"/>
    <col min="14849" max="14849" width="16.85546875" style="11" customWidth="1"/>
    <col min="14850" max="14850" width="18.7109375" style="11" customWidth="1"/>
    <col min="14851" max="14851" width="31.85546875" style="11" bestFit="1" customWidth="1"/>
    <col min="14852" max="14853" width="11" style="11" bestFit="1" customWidth="1"/>
    <col min="14854" max="14854" width="10.140625" style="11" bestFit="1" customWidth="1"/>
    <col min="14855" max="14855" width="10.7109375" style="11" bestFit="1" customWidth="1"/>
    <col min="14856" max="14856" width="10.140625" style="11" bestFit="1" customWidth="1"/>
    <col min="14857" max="14857" width="10.7109375" style="11" bestFit="1" customWidth="1"/>
    <col min="14858" max="14863" width="9.7109375" style="11" bestFit="1" customWidth="1"/>
    <col min="14864" max="14864" width="10.28515625" style="11" customWidth="1"/>
    <col min="14865" max="14865" width="12.5703125" style="11" bestFit="1" customWidth="1"/>
    <col min="14866" max="14866" width="9.7109375" style="11" bestFit="1" customWidth="1"/>
    <col min="14867" max="15104" width="8.85546875" style="11"/>
    <col min="15105" max="15105" width="16.85546875" style="11" customWidth="1"/>
    <col min="15106" max="15106" width="18.7109375" style="11" customWidth="1"/>
    <col min="15107" max="15107" width="31.85546875" style="11" bestFit="1" customWidth="1"/>
    <col min="15108" max="15109" width="11" style="11" bestFit="1" customWidth="1"/>
    <col min="15110" max="15110" width="10.140625" style="11" bestFit="1" customWidth="1"/>
    <col min="15111" max="15111" width="10.7109375" style="11" bestFit="1" customWidth="1"/>
    <col min="15112" max="15112" width="10.140625" style="11" bestFit="1" customWidth="1"/>
    <col min="15113" max="15113" width="10.7109375" style="11" bestFit="1" customWidth="1"/>
    <col min="15114" max="15119" width="9.7109375" style="11" bestFit="1" customWidth="1"/>
    <col min="15120" max="15120" width="10.28515625" style="11" customWidth="1"/>
    <col min="15121" max="15121" width="12.5703125" style="11" bestFit="1" customWidth="1"/>
    <col min="15122" max="15122" width="9.7109375" style="11" bestFit="1" customWidth="1"/>
    <col min="15123" max="15360" width="8.85546875" style="11"/>
    <col min="15361" max="15361" width="16.85546875" style="11" customWidth="1"/>
    <col min="15362" max="15362" width="18.7109375" style="11" customWidth="1"/>
    <col min="15363" max="15363" width="31.85546875" style="11" bestFit="1" customWidth="1"/>
    <col min="15364" max="15365" width="11" style="11" bestFit="1" customWidth="1"/>
    <col min="15366" max="15366" width="10.140625" style="11" bestFit="1" customWidth="1"/>
    <col min="15367" max="15367" width="10.7109375" style="11" bestFit="1" customWidth="1"/>
    <col min="15368" max="15368" width="10.140625" style="11" bestFit="1" customWidth="1"/>
    <col min="15369" max="15369" width="10.7109375" style="11" bestFit="1" customWidth="1"/>
    <col min="15370" max="15375" width="9.7109375" style="11" bestFit="1" customWidth="1"/>
    <col min="15376" max="15376" width="10.28515625" style="11" customWidth="1"/>
    <col min="15377" max="15377" width="12.5703125" style="11" bestFit="1" customWidth="1"/>
    <col min="15378" max="15378" width="9.7109375" style="11" bestFit="1" customWidth="1"/>
    <col min="15379" max="15616" width="8.85546875" style="11"/>
    <col min="15617" max="15617" width="16.85546875" style="11" customWidth="1"/>
    <col min="15618" max="15618" width="18.7109375" style="11" customWidth="1"/>
    <col min="15619" max="15619" width="31.85546875" style="11" bestFit="1" customWidth="1"/>
    <col min="15620" max="15621" width="11" style="11" bestFit="1" customWidth="1"/>
    <col min="15622" max="15622" width="10.140625" style="11" bestFit="1" customWidth="1"/>
    <col min="15623" max="15623" width="10.7109375" style="11" bestFit="1" customWidth="1"/>
    <col min="15624" max="15624" width="10.140625" style="11" bestFit="1" customWidth="1"/>
    <col min="15625" max="15625" width="10.7109375" style="11" bestFit="1" customWidth="1"/>
    <col min="15626" max="15631" width="9.7109375" style="11" bestFit="1" customWidth="1"/>
    <col min="15632" max="15632" width="10.28515625" style="11" customWidth="1"/>
    <col min="15633" max="15633" width="12.5703125" style="11" bestFit="1" customWidth="1"/>
    <col min="15634" max="15634" width="9.7109375" style="11" bestFit="1" customWidth="1"/>
    <col min="15635" max="15872" width="8.85546875" style="11"/>
    <col min="15873" max="15873" width="16.85546875" style="11" customWidth="1"/>
    <col min="15874" max="15874" width="18.7109375" style="11" customWidth="1"/>
    <col min="15875" max="15875" width="31.85546875" style="11" bestFit="1" customWidth="1"/>
    <col min="15876" max="15877" width="11" style="11" bestFit="1" customWidth="1"/>
    <col min="15878" max="15878" width="10.140625" style="11" bestFit="1" customWidth="1"/>
    <col min="15879" max="15879" width="10.7109375" style="11" bestFit="1" customWidth="1"/>
    <col min="15880" max="15880" width="10.140625" style="11" bestFit="1" customWidth="1"/>
    <col min="15881" max="15881" width="10.7109375" style="11" bestFit="1" customWidth="1"/>
    <col min="15882" max="15887" width="9.7109375" style="11" bestFit="1" customWidth="1"/>
    <col min="15888" max="15888" width="10.28515625" style="11" customWidth="1"/>
    <col min="15889" max="15889" width="12.5703125" style="11" bestFit="1" customWidth="1"/>
    <col min="15890" max="15890" width="9.7109375" style="11" bestFit="1" customWidth="1"/>
    <col min="15891" max="16128" width="8.85546875" style="11"/>
    <col min="16129" max="16129" width="16.85546875" style="11" customWidth="1"/>
    <col min="16130" max="16130" width="18.7109375" style="11" customWidth="1"/>
    <col min="16131" max="16131" width="31.85546875" style="11" bestFit="1" customWidth="1"/>
    <col min="16132" max="16133" width="11" style="11" bestFit="1" customWidth="1"/>
    <col min="16134" max="16134" width="10.140625" style="11" bestFit="1" customWidth="1"/>
    <col min="16135" max="16135" width="10.7109375" style="11" bestFit="1" customWidth="1"/>
    <col min="16136" max="16136" width="10.140625" style="11" bestFit="1" customWidth="1"/>
    <col min="16137" max="16137" width="10.7109375" style="11" bestFit="1" customWidth="1"/>
    <col min="16138" max="16143" width="9.7109375" style="11" bestFit="1" customWidth="1"/>
    <col min="16144" max="16144" width="10.28515625" style="11" customWidth="1"/>
    <col min="16145" max="16145" width="12.5703125" style="11" bestFit="1" customWidth="1"/>
    <col min="16146" max="16146" width="9.7109375" style="11" bestFit="1" customWidth="1"/>
    <col min="16147" max="16384" width="8.85546875" style="11"/>
  </cols>
  <sheetData>
    <row r="1" spans="1:18" s="4" customFormat="1">
      <c r="A1" s="1" t="s">
        <v>0</v>
      </c>
      <c r="B1" s="2"/>
      <c r="C1" s="2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3"/>
      <c r="Q1" s="3"/>
      <c r="R1" s="3"/>
    </row>
    <row r="2" spans="1:18" s="4" customFormat="1">
      <c r="A2" s="5"/>
      <c r="B2" s="2"/>
      <c r="C2" s="2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3"/>
      <c r="Q2" s="3"/>
      <c r="R2" s="3"/>
    </row>
    <row r="3" spans="1:18" s="4" customFormat="1">
      <c r="A3" s="6" t="s">
        <v>1</v>
      </c>
      <c r="B3" s="7"/>
      <c r="C3" s="2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3"/>
      <c r="Q3" s="3"/>
      <c r="R3" s="3"/>
    </row>
    <row r="4" spans="1:18" s="4" customFormat="1">
      <c r="A4" s="8"/>
      <c r="B4" s="2"/>
      <c r="C4" s="2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3"/>
      <c r="Q4" s="3"/>
      <c r="R4" s="3"/>
    </row>
    <row r="5" spans="1:18">
      <c r="A5" s="9" t="s">
        <v>2</v>
      </c>
      <c r="B5" s="116"/>
      <c r="C5" s="116"/>
      <c r="D5" s="117" t="s">
        <v>230</v>
      </c>
      <c r="E5" s="118" t="s">
        <v>230</v>
      </c>
      <c r="F5" s="118" t="s">
        <v>230</v>
      </c>
      <c r="G5" s="118" t="s">
        <v>231</v>
      </c>
      <c r="H5" s="118" t="s">
        <v>232</v>
      </c>
      <c r="I5" s="118" t="s">
        <v>232</v>
      </c>
      <c r="J5" s="118" t="s">
        <v>232</v>
      </c>
      <c r="K5" s="118" t="s">
        <v>232</v>
      </c>
      <c r="L5" s="118" t="s">
        <v>232</v>
      </c>
      <c r="M5" s="118" t="s">
        <v>232</v>
      </c>
      <c r="N5" s="118" t="s">
        <v>232</v>
      </c>
      <c r="O5" s="118" t="s">
        <v>232</v>
      </c>
      <c r="P5" s="10" t="s">
        <v>3</v>
      </c>
      <c r="Q5" s="10" t="s">
        <v>4</v>
      </c>
      <c r="R5" s="10"/>
    </row>
    <row r="6" spans="1:18" ht="13" thickBot="1">
      <c r="A6" s="12" t="s">
        <v>5</v>
      </c>
      <c r="B6" s="119"/>
      <c r="C6" s="120" t="s">
        <v>6</v>
      </c>
      <c r="D6" s="121">
        <v>40910</v>
      </c>
      <c r="E6" s="122">
        <v>40940</v>
      </c>
      <c r="F6" s="122">
        <v>40969</v>
      </c>
      <c r="G6" s="122">
        <v>41000</v>
      </c>
      <c r="H6" s="122">
        <v>41030</v>
      </c>
      <c r="I6" s="122">
        <v>41061</v>
      </c>
      <c r="J6" s="122">
        <v>41091</v>
      </c>
      <c r="K6" s="122">
        <v>41122</v>
      </c>
      <c r="L6" s="122">
        <v>41153</v>
      </c>
      <c r="M6" s="122">
        <v>41183</v>
      </c>
      <c r="N6" s="122">
        <v>41214</v>
      </c>
      <c r="O6" s="122">
        <v>41244</v>
      </c>
      <c r="P6" s="13">
        <v>2012</v>
      </c>
      <c r="Q6" s="13">
        <v>2012</v>
      </c>
      <c r="R6" s="13" t="s">
        <v>7</v>
      </c>
    </row>
    <row r="7" spans="1:18" ht="13" thickTop="1">
      <c r="A7" s="123"/>
      <c r="B7" s="124"/>
      <c r="C7" s="125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6"/>
      <c r="Q7" s="16"/>
      <c r="R7" s="16"/>
    </row>
    <row r="8" spans="1:18">
      <c r="A8" s="126" t="s">
        <v>8</v>
      </c>
      <c r="B8" s="127"/>
      <c r="C8" s="128" t="s">
        <v>9</v>
      </c>
      <c r="D8" s="17">
        <v>150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9">
        <v>150</v>
      </c>
      <c r="Q8" s="19">
        <v>0</v>
      </c>
      <c r="R8" s="19">
        <v>150</v>
      </c>
    </row>
    <row r="9" spans="1:18">
      <c r="A9" s="126" t="s">
        <v>10</v>
      </c>
      <c r="B9" s="127"/>
      <c r="C9" s="128">
        <v>2011</v>
      </c>
      <c r="D9" s="17">
        <v>250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9">
        <v>250</v>
      </c>
      <c r="Q9" s="19">
        <v>0</v>
      </c>
      <c r="R9" s="19">
        <v>250</v>
      </c>
    </row>
    <row r="10" spans="1:18">
      <c r="A10" s="126" t="s">
        <v>11</v>
      </c>
      <c r="B10" s="127"/>
      <c r="C10" s="128">
        <v>2011</v>
      </c>
      <c r="D10" s="17">
        <v>0</v>
      </c>
      <c r="E10" s="18">
        <v>150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9">
        <v>150</v>
      </c>
      <c r="Q10" s="19">
        <v>0</v>
      </c>
      <c r="R10" s="19">
        <v>150</v>
      </c>
    </row>
    <row r="11" spans="1:18">
      <c r="A11" s="126" t="s">
        <v>12</v>
      </c>
      <c r="B11" s="127"/>
      <c r="C11" s="128">
        <v>2012</v>
      </c>
      <c r="D11" s="17">
        <v>0</v>
      </c>
      <c r="E11" s="18">
        <v>500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9">
        <v>500</v>
      </c>
      <c r="Q11" s="19">
        <v>0</v>
      </c>
      <c r="R11" s="19">
        <v>500</v>
      </c>
    </row>
    <row r="12" spans="1:18">
      <c r="A12" s="126" t="s">
        <v>13</v>
      </c>
      <c r="B12" s="127"/>
      <c r="C12" s="128">
        <v>2012</v>
      </c>
      <c r="D12" s="17">
        <v>0</v>
      </c>
      <c r="E12" s="18">
        <v>250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9">
        <v>250</v>
      </c>
      <c r="Q12" s="19">
        <v>0</v>
      </c>
      <c r="R12" s="19">
        <v>250</v>
      </c>
    </row>
    <row r="13" spans="1:18">
      <c r="A13" s="126" t="s">
        <v>14</v>
      </c>
      <c r="B13" s="127"/>
      <c r="C13" s="128">
        <v>2012</v>
      </c>
      <c r="D13" s="17">
        <v>0</v>
      </c>
      <c r="E13" s="18">
        <v>250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9">
        <v>250</v>
      </c>
      <c r="Q13" s="19">
        <v>0</v>
      </c>
      <c r="R13" s="19">
        <v>250</v>
      </c>
    </row>
    <row r="14" spans="1:18">
      <c r="A14" s="126" t="s">
        <v>15</v>
      </c>
      <c r="B14" s="127"/>
      <c r="C14" s="128">
        <v>2012</v>
      </c>
      <c r="D14" s="17">
        <v>0</v>
      </c>
      <c r="E14" s="18">
        <v>250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9">
        <v>250</v>
      </c>
      <c r="Q14" s="19">
        <v>0</v>
      </c>
      <c r="R14" s="19">
        <v>250</v>
      </c>
    </row>
    <row r="15" spans="1:18">
      <c r="A15" s="126" t="s">
        <v>16</v>
      </c>
      <c r="B15" s="127"/>
      <c r="C15" s="128">
        <v>2012</v>
      </c>
      <c r="D15" s="17">
        <v>0</v>
      </c>
      <c r="E15" s="18">
        <v>1000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9">
        <v>1000</v>
      </c>
      <c r="Q15" s="19">
        <v>0</v>
      </c>
      <c r="R15" s="19">
        <v>1000</v>
      </c>
    </row>
    <row r="16" spans="1:18">
      <c r="A16" s="126" t="s">
        <v>17</v>
      </c>
      <c r="B16" s="127"/>
      <c r="C16" s="128">
        <v>2012</v>
      </c>
      <c r="D16" s="17">
        <v>0</v>
      </c>
      <c r="E16" s="18">
        <v>0</v>
      </c>
      <c r="F16" s="18">
        <v>250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9">
        <v>250</v>
      </c>
      <c r="Q16" s="19">
        <v>0</v>
      </c>
      <c r="R16" s="19">
        <v>250</v>
      </c>
    </row>
    <row r="17" spans="1:18">
      <c r="A17" s="126" t="s">
        <v>18</v>
      </c>
      <c r="B17" s="127"/>
      <c r="C17" s="128">
        <v>2012</v>
      </c>
      <c r="D17" s="17">
        <v>0</v>
      </c>
      <c r="E17" s="18">
        <v>0</v>
      </c>
      <c r="F17" s="18">
        <v>500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9">
        <v>500</v>
      </c>
      <c r="Q17" s="19">
        <v>0</v>
      </c>
      <c r="R17" s="19">
        <v>500</v>
      </c>
    </row>
    <row r="18" spans="1:18">
      <c r="A18" s="126" t="s">
        <v>19</v>
      </c>
      <c r="B18" s="127"/>
      <c r="C18" s="128" t="s">
        <v>20</v>
      </c>
      <c r="D18" s="17">
        <v>0</v>
      </c>
      <c r="E18" s="18">
        <v>0</v>
      </c>
      <c r="F18" s="18">
        <v>500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9">
        <v>500</v>
      </c>
      <c r="Q18" s="19">
        <v>0</v>
      </c>
      <c r="R18" s="19">
        <v>500</v>
      </c>
    </row>
    <row r="19" spans="1:18">
      <c r="A19" s="126" t="s">
        <v>21</v>
      </c>
      <c r="B19" s="127"/>
      <c r="C19" s="128">
        <v>2012</v>
      </c>
      <c r="D19" s="17">
        <v>0</v>
      </c>
      <c r="E19" s="18">
        <v>0</v>
      </c>
      <c r="F19" s="18">
        <v>1000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9">
        <v>1000</v>
      </c>
      <c r="Q19" s="19">
        <v>0</v>
      </c>
      <c r="R19" s="19">
        <v>1000</v>
      </c>
    </row>
    <row r="20" spans="1:18">
      <c r="A20" s="126" t="s">
        <v>22</v>
      </c>
      <c r="B20" s="127"/>
      <c r="C20" s="128">
        <v>2012</v>
      </c>
      <c r="D20" s="17">
        <v>0</v>
      </c>
      <c r="E20" s="18">
        <v>0</v>
      </c>
      <c r="F20" s="18">
        <v>250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9">
        <v>250</v>
      </c>
      <c r="Q20" s="19">
        <v>0</v>
      </c>
      <c r="R20" s="19">
        <v>250</v>
      </c>
    </row>
    <row r="21" spans="1:18">
      <c r="A21" s="126" t="s">
        <v>23</v>
      </c>
      <c r="B21" s="127"/>
      <c r="C21" s="128">
        <v>2012</v>
      </c>
      <c r="D21" s="17">
        <v>0</v>
      </c>
      <c r="E21" s="18">
        <v>0</v>
      </c>
      <c r="F21" s="18">
        <v>1000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9">
        <v>1000</v>
      </c>
      <c r="Q21" s="19">
        <v>0</v>
      </c>
      <c r="R21" s="19">
        <v>1000</v>
      </c>
    </row>
    <row r="22" spans="1:18">
      <c r="A22" s="126" t="s">
        <v>24</v>
      </c>
      <c r="B22" s="127"/>
      <c r="C22" s="128">
        <v>2012</v>
      </c>
      <c r="D22" s="17">
        <v>0</v>
      </c>
      <c r="E22" s="18">
        <v>0</v>
      </c>
      <c r="F22" s="18">
        <v>150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9">
        <v>150</v>
      </c>
      <c r="Q22" s="19">
        <v>0</v>
      </c>
      <c r="R22" s="19">
        <v>150</v>
      </c>
    </row>
    <row r="23" spans="1:18">
      <c r="A23" s="126" t="s">
        <v>25</v>
      </c>
      <c r="B23" s="127"/>
      <c r="C23" s="128">
        <v>2012</v>
      </c>
      <c r="D23" s="17">
        <v>0</v>
      </c>
      <c r="E23" s="18">
        <v>0</v>
      </c>
      <c r="F23" s="18">
        <v>1500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9">
        <v>1500</v>
      </c>
      <c r="Q23" s="19">
        <v>0</v>
      </c>
      <c r="R23" s="19">
        <v>1500</v>
      </c>
    </row>
    <row r="24" spans="1:18">
      <c r="A24" s="126" t="s">
        <v>26</v>
      </c>
      <c r="B24" s="127"/>
      <c r="C24" s="128">
        <v>2012</v>
      </c>
      <c r="D24" s="17">
        <v>0</v>
      </c>
      <c r="E24" s="18">
        <v>0</v>
      </c>
      <c r="F24" s="18">
        <v>250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9">
        <v>250</v>
      </c>
      <c r="Q24" s="19">
        <v>0</v>
      </c>
      <c r="R24" s="19">
        <v>250</v>
      </c>
    </row>
    <row r="25" spans="1:18">
      <c r="A25" s="126" t="s">
        <v>27</v>
      </c>
      <c r="B25" s="127"/>
      <c r="C25" s="128">
        <v>2012</v>
      </c>
      <c r="D25" s="17">
        <v>0</v>
      </c>
      <c r="E25" s="18">
        <v>0</v>
      </c>
      <c r="F25" s="18">
        <v>75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9">
        <v>75</v>
      </c>
      <c r="Q25" s="19">
        <v>0</v>
      </c>
      <c r="R25" s="19">
        <v>75</v>
      </c>
    </row>
    <row r="26" spans="1:18">
      <c r="A26" s="126" t="s">
        <v>28</v>
      </c>
      <c r="B26" s="127"/>
      <c r="C26" s="128">
        <v>2012</v>
      </c>
      <c r="D26" s="17">
        <v>0</v>
      </c>
      <c r="E26" s="18">
        <v>0</v>
      </c>
      <c r="F26" s="18">
        <v>250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9">
        <v>250</v>
      </c>
      <c r="Q26" s="19">
        <v>0</v>
      </c>
      <c r="R26" s="19">
        <v>250</v>
      </c>
    </row>
    <row r="27" spans="1:18">
      <c r="A27" s="126" t="s">
        <v>29</v>
      </c>
      <c r="B27" s="127"/>
      <c r="C27" s="128">
        <v>2012</v>
      </c>
      <c r="D27" s="17">
        <v>0</v>
      </c>
      <c r="E27" s="18">
        <v>0</v>
      </c>
      <c r="F27" s="18">
        <v>1000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9">
        <v>1000</v>
      </c>
      <c r="Q27" s="19">
        <v>0</v>
      </c>
      <c r="R27" s="19">
        <v>1000</v>
      </c>
    </row>
    <row r="28" spans="1:18">
      <c r="A28" s="126" t="s">
        <v>30</v>
      </c>
      <c r="B28" s="127"/>
      <c r="C28" s="128">
        <v>2012</v>
      </c>
      <c r="D28" s="17">
        <v>0</v>
      </c>
      <c r="E28" s="18">
        <v>0</v>
      </c>
      <c r="F28" s="18">
        <v>250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9">
        <v>250</v>
      </c>
      <c r="Q28" s="19">
        <v>0</v>
      </c>
      <c r="R28" s="19">
        <v>250</v>
      </c>
    </row>
    <row r="29" spans="1:18">
      <c r="A29" s="129" t="s">
        <v>31</v>
      </c>
      <c r="B29" s="127"/>
      <c r="C29" s="128">
        <v>2012</v>
      </c>
      <c r="D29" s="17">
        <v>0</v>
      </c>
      <c r="E29" s="18">
        <v>0</v>
      </c>
      <c r="F29" s="18">
        <v>0</v>
      </c>
      <c r="G29" s="18">
        <v>250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9">
        <v>250</v>
      </c>
      <c r="Q29" s="19">
        <v>0</v>
      </c>
      <c r="R29" s="19">
        <v>250</v>
      </c>
    </row>
    <row r="30" spans="1:18">
      <c r="A30" s="126" t="s">
        <v>32</v>
      </c>
      <c r="B30" s="127"/>
      <c r="C30" s="128">
        <v>2012</v>
      </c>
      <c r="D30" s="17">
        <v>0</v>
      </c>
      <c r="E30" s="18">
        <v>0</v>
      </c>
      <c r="F30" s="18">
        <v>0</v>
      </c>
      <c r="G30" s="18">
        <v>150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9">
        <v>150</v>
      </c>
      <c r="Q30" s="19">
        <v>0</v>
      </c>
      <c r="R30" s="19">
        <v>150</v>
      </c>
    </row>
    <row r="31" spans="1:18">
      <c r="A31" s="126" t="s">
        <v>33</v>
      </c>
      <c r="B31" s="127"/>
      <c r="C31" s="128">
        <v>2012</v>
      </c>
      <c r="D31" s="17">
        <v>0</v>
      </c>
      <c r="E31" s="18">
        <v>0</v>
      </c>
      <c r="F31" s="18">
        <v>0</v>
      </c>
      <c r="G31" s="18">
        <v>250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9">
        <v>250</v>
      </c>
      <c r="Q31" s="19">
        <v>0</v>
      </c>
      <c r="R31" s="19">
        <v>250</v>
      </c>
    </row>
    <row r="32" spans="1:18">
      <c r="A32" s="126" t="s">
        <v>34</v>
      </c>
      <c r="B32" s="127"/>
      <c r="C32" s="128">
        <v>2012</v>
      </c>
      <c r="D32" s="17">
        <v>0</v>
      </c>
      <c r="E32" s="18">
        <v>0</v>
      </c>
      <c r="F32" s="18">
        <v>0</v>
      </c>
      <c r="G32" s="18">
        <v>75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9">
        <v>75</v>
      </c>
      <c r="Q32" s="19">
        <v>0</v>
      </c>
      <c r="R32" s="19">
        <v>75</v>
      </c>
    </row>
    <row r="33" spans="1:18">
      <c r="A33" s="126" t="s">
        <v>35</v>
      </c>
      <c r="B33" s="127"/>
      <c r="C33" s="128">
        <v>2012</v>
      </c>
      <c r="D33" s="17">
        <v>0</v>
      </c>
      <c r="E33" s="18">
        <v>0</v>
      </c>
      <c r="F33" s="18">
        <v>0</v>
      </c>
      <c r="G33" s="18">
        <v>1000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9">
        <v>1000</v>
      </c>
      <c r="Q33" s="19">
        <v>0</v>
      </c>
      <c r="R33" s="19">
        <v>1000</v>
      </c>
    </row>
    <row r="34" spans="1:18">
      <c r="A34" s="126" t="s">
        <v>167</v>
      </c>
      <c r="B34" s="127"/>
      <c r="C34" s="128"/>
      <c r="D34" s="17">
        <v>0</v>
      </c>
      <c r="E34" s="18">
        <v>0</v>
      </c>
      <c r="F34" s="18">
        <v>0</v>
      </c>
      <c r="G34" s="18">
        <v>150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9">
        <v>150</v>
      </c>
      <c r="Q34" s="19">
        <v>0</v>
      </c>
      <c r="R34" s="19">
        <v>150</v>
      </c>
    </row>
    <row r="35" spans="1:18">
      <c r="A35" s="126" t="s">
        <v>227</v>
      </c>
      <c r="B35" s="127"/>
      <c r="C35" s="128"/>
      <c r="D35" s="17">
        <v>0</v>
      </c>
      <c r="E35" s="18">
        <v>0</v>
      </c>
      <c r="F35" s="18">
        <v>0</v>
      </c>
      <c r="G35" s="18">
        <v>1000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9">
        <v>1000</v>
      </c>
      <c r="Q35" s="19">
        <v>0</v>
      </c>
      <c r="R35" s="19">
        <v>1000</v>
      </c>
    </row>
    <row r="36" spans="1:18">
      <c r="A36" s="126" t="s">
        <v>228</v>
      </c>
      <c r="B36" s="127"/>
      <c r="C36" s="128"/>
      <c r="D36" s="17">
        <v>0</v>
      </c>
      <c r="E36" s="18">
        <v>0</v>
      </c>
      <c r="F36" s="18">
        <v>0</v>
      </c>
      <c r="G36" s="18">
        <v>0</v>
      </c>
      <c r="H36" s="18">
        <v>500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9">
        <v>500</v>
      </c>
      <c r="Q36" s="19">
        <v>0</v>
      </c>
      <c r="R36" s="19">
        <v>500</v>
      </c>
    </row>
    <row r="37" spans="1:18">
      <c r="A37" s="126"/>
      <c r="B37" s="127"/>
      <c r="C37" s="128"/>
      <c r="D37" s="17"/>
      <c r="E37" s="18"/>
      <c r="F37" s="18"/>
      <c r="G37" s="18"/>
      <c r="H37" s="20"/>
      <c r="I37" s="18"/>
      <c r="J37" s="18"/>
      <c r="K37" s="18"/>
      <c r="L37" s="18"/>
      <c r="M37" s="18"/>
      <c r="N37" s="18"/>
      <c r="O37" s="18"/>
      <c r="P37" s="19">
        <v>0</v>
      </c>
      <c r="Q37" s="19">
        <v>0</v>
      </c>
      <c r="R37" s="19">
        <v>0</v>
      </c>
    </row>
    <row r="38" spans="1:18" ht="13" thickBot="1">
      <c r="A38" s="130"/>
      <c r="B38" s="131"/>
      <c r="C38" s="132"/>
      <c r="D38" s="17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19"/>
      <c r="Q38" s="19"/>
      <c r="R38" s="19"/>
    </row>
    <row r="39" spans="1:18" s="25" customFormat="1" ht="14" thickTop="1" thickBot="1">
      <c r="A39" s="133" t="s">
        <v>36</v>
      </c>
      <c r="B39" s="134"/>
      <c r="C39" s="134"/>
      <c r="D39" s="22">
        <v>400</v>
      </c>
      <c r="E39" s="23">
        <v>2400</v>
      </c>
      <c r="F39" s="23">
        <v>6975</v>
      </c>
      <c r="G39" s="23">
        <v>2875</v>
      </c>
      <c r="H39" s="23">
        <v>500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4">
        <v>13150</v>
      </c>
      <c r="Q39" s="24">
        <v>0</v>
      </c>
      <c r="R39" s="24">
        <v>0</v>
      </c>
    </row>
    <row r="40" spans="1:18" s="4" customFormat="1" ht="13" thickTop="1">
      <c r="A40" s="8"/>
      <c r="B40" s="2"/>
      <c r="C40" s="2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9"/>
      <c r="Q40" s="19"/>
      <c r="R40" s="19"/>
    </row>
    <row r="41" spans="1:18">
      <c r="A41" s="9" t="s">
        <v>37</v>
      </c>
      <c r="B41" s="116"/>
      <c r="C41" s="116"/>
      <c r="D41" s="26" t="s">
        <v>230</v>
      </c>
      <c r="E41" s="27" t="s">
        <v>230</v>
      </c>
      <c r="F41" s="27" t="s">
        <v>230</v>
      </c>
      <c r="G41" s="27" t="s">
        <v>231</v>
      </c>
      <c r="H41" s="27" t="s">
        <v>232</v>
      </c>
      <c r="I41" s="27" t="s">
        <v>232</v>
      </c>
      <c r="J41" s="27" t="s">
        <v>232</v>
      </c>
      <c r="K41" s="27" t="s">
        <v>232</v>
      </c>
      <c r="L41" s="27" t="s">
        <v>232</v>
      </c>
      <c r="M41" s="27" t="s">
        <v>232</v>
      </c>
      <c r="N41" s="27" t="s">
        <v>232</v>
      </c>
      <c r="O41" s="27" t="s">
        <v>232</v>
      </c>
      <c r="P41" s="10" t="s">
        <v>3</v>
      </c>
      <c r="Q41" s="10" t="s">
        <v>4</v>
      </c>
      <c r="R41" s="10"/>
    </row>
    <row r="42" spans="1:18" ht="13" thickBot="1">
      <c r="A42" s="12" t="s">
        <v>5</v>
      </c>
      <c r="B42" s="119"/>
      <c r="C42" s="120" t="s">
        <v>6</v>
      </c>
      <c r="D42" s="121">
        <v>40910</v>
      </c>
      <c r="E42" s="122">
        <v>40940</v>
      </c>
      <c r="F42" s="122">
        <v>40969</v>
      </c>
      <c r="G42" s="122">
        <v>41000</v>
      </c>
      <c r="H42" s="122">
        <v>41030</v>
      </c>
      <c r="I42" s="122">
        <v>41061</v>
      </c>
      <c r="J42" s="122">
        <v>41091</v>
      </c>
      <c r="K42" s="122">
        <v>41122</v>
      </c>
      <c r="L42" s="122">
        <v>41153</v>
      </c>
      <c r="M42" s="122">
        <v>41183</v>
      </c>
      <c r="N42" s="122">
        <v>41214</v>
      </c>
      <c r="O42" s="122">
        <v>41244</v>
      </c>
      <c r="P42" s="13">
        <v>2012</v>
      </c>
      <c r="Q42" s="13">
        <v>2012</v>
      </c>
      <c r="R42" s="13" t="s">
        <v>7</v>
      </c>
    </row>
    <row r="43" spans="1:18" ht="13" thickTop="1">
      <c r="A43" s="123"/>
      <c r="B43" s="124"/>
      <c r="C43" s="125"/>
      <c r="D43" s="14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  <c r="Q43" s="16"/>
      <c r="R43" s="16"/>
    </row>
    <row r="44" spans="1:18">
      <c r="A44" s="126" t="s">
        <v>38</v>
      </c>
      <c r="B44" s="127"/>
      <c r="C44" s="128"/>
      <c r="D44" s="17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9">
        <v>0</v>
      </c>
      <c r="Q44" s="19">
        <v>0</v>
      </c>
      <c r="R44" s="19">
        <v>0</v>
      </c>
    </row>
    <row r="45" spans="1:18">
      <c r="A45" s="126"/>
      <c r="B45" s="127"/>
      <c r="C45" s="128"/>
      <c r="D45" s="17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9">
        <v>0</v>
      </c>
      <c r="Q45" s="19">
        <v>0</v>
      </c>
      <c r="R45" s="19">
        <v>0</v>
      </c>
    </row>
    <row r="46" spans="1:18">
      <c r="A46" s="126" t="s">
        <v>39</v>
      </c>
      <c r="B46" s="127"/>
      <c r="C46" s="128"/>
      <c r="D46" s="17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9">
        <v>0</v>
      </c>
      <c r="Q46" s="19">
        <v>0</v>
      </c>
      <c r="R46" s="19">
        <v>0</v>
      </c>
    </row>
    <row r="47" spans="1:18">
      <c r="A47" s="126" t="s">
        <v>229</v>
      </c>
      <c r="B47" s="127"/>
      <c r="C47" s="128"/>
      <c r="D47" s="17"/>
      <c r="E47" s="18"/>
      <c r="F47" s="18">
        <v>2500</v>
      </c>
      <c r="G47" s="18"/>
      <c r="H47" s="18"/>
      <c r="I47" s="18"/>
      <c r="J47" s="18"/>
      <c r="K47" s="18"/>
      <c r="L47" s="18"/>
      <c r="M47" s="18"/>
      <c r="N47" s="18"/>
      <c r="O47" s="18"/>
      <c r="P47" s="19">
        <v>2500</v>
      </c>
      <c r="Q47" s="19">
        <v>0</v>
      </c>
      <c r="R47" s="19">
        <v>2500</v>
      </c>
    </row>
    <row r="48" spans="1:18">
      <c r="A48" s="126"/>
      <c r="B48" s="127"/>
      <c r="C48" s="128"/>
      <c r="D48" s="1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9">
        <v>0</v>
      </c>
      <c r="Q48" s="19">
        <v>0</v>
      </c>
      <c r="R48" s="19">
        <v>0</v>
      </c>
    </row>
    <row r="49" spans="1:18">
      <c r="A49" s="126"/>
      <c r="B49" s="127"/>
      <c r="C49" s="128"/>
      <c r="D49" s="17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9">
        <v>0</v>
      </c>
      <c r="Q49" s="19">
        <v>0</v>
      </c>
      <c r="R49" s="19">
        <v>0</v>
      </c>
    </row>
    <row r="50" spans="1:18">
      <c r="A50" s="126"/>
      <c r="B50" s="127"/>
      <c r="C50" s="128"/>
      <c r="D50" s="1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9">
        <v>0</v>
      </c>
      <c r="Q50" s="19">
        <v>0</v>
      </c>
      <c r="R50" s="19">
        <v>0</v>
      </c>
    </row>
    <row r="51" spans="1:18">
      <c r="A51" s="126"/>
      <c r="B51" s="127"/>
      <c r="C51" s="128"/>
      <c r="D51" s="1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9">
        <v>0</v>
      </c>
      <c r="Q51" s="19">
        <v>0</v>
      </c>
      <c r="R51" s="19">
        <v>0</v>
      </c>
    </row>
    <row r="52" spans="1:18">
      <c r="A52" s="126"/>
      <c r="B52" s="127"/>
      <c r="C52" s="128"/>
      <c r="D52" s="1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9">
        <v>0</v>
      </c>
      <c r="Q52" s="19">
        <v>0</v>
      </c>
      <c r="R52" s="19">
        <v>0</v>
      </c>
    </row>
    <row r="53" spans="1:18" ht="13" thickBot="1">
      <c r="A53" s="130"/>
      <c r="B53" s="131"/>
      <c r="C53" s="132"/>
      <c r="D53" s="17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19"/>
      <c r="Q53" s="19"/>
      <c r="R53" s="19"/>
    </row>
    <row r="54" spans="1:18" s="25" customFormat="1" ht="14" thickTop="1" thickBot="1">
      <c r="A54" s="133" t="s">
        <v>40</v>
      </c>
      <c r="B54" s="134"/>
      <c r="C54" s="134"/>
      <c r="D54" s="22">
        <v>0</v>
      </c>
      <c r="E54" s="23">
        <v>0</v>
      </c>
      <c r="F54" s="23">
        <v>2500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8">
        <v>2500</v>
      </c>
      <c r="Q54" s="28">
        <v>0</v>
      </c>
      <c r="R54" s="28">
        <v>2500</v>
      </c>
    </row>
    <row r="55" spans="1:18" s="4" customFormat="1" ht="13" thickTop="1">
      <c r="A55" s="8"/>
      <c r="B55" s="2"/>
      <c r="C55" s="2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3"/>
      <c r="Q55" s="3"/>
      <c r="R55" s="3"/>
    </row>
    <row r="56" spans="1:18" s="4" customFormat="1">
      <c r="A56" s="9" t="s">
        <v>41</v>
      </c>
      <c r="B56" s="2"/>
      <c r="C56" s="2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3"/>
      <c r="Q56" s="3"/>
      <c r="R56" s="3"/>
    </row>
    <row r="57" spans="1:18" s="4" customFormat="1" ht="13" thickBot="1">
      <c r="A57" s="29" t="s">
        <v>42</v>
      </c>
      <c r="B57" s="30"/>
      <c r="C57" s="2"/>
      <c r="D57" s="26" t="s">
        <v>230</v>
      </c>
      <c r="E57" s="27" t="s">
        <v>230</v>
      </c>
      <c r="F57" s="27" t="s">
        <v>230</v>
      </c>
      <c r="G57" s="27" t="s">
        <v>231</v>
      </c>
      <c r="H57" s="27" t="s">
        <v>232</v>
      </c>
      <c r="I57" s="27" t="s">
        <v>232</v>
      </c>
      <c r="J57" s="27" t="s">
        <v>232</v>
      </c>
      <c r="K57" s="27" t="s">
        <v>232</v>
      </c>
      <c r="L57" s="27" t="s">
        <v>232</v>
      </c>
      <c r="M57" s="27" t="s">
        <v>232</v>
      </c>
      <c r="N57" s="27" t="s">
        <v>232</v>
      </c>
      <c r="O57" s="27" t="s">
        <v>232</v>
      </c>
      <c r="P57" s="10" t="s">
        <v>3</v>
      </c>
      <c r="Q57" s="10" t="s">
        <v>4</v>
      </c>
      <c r="R57" s="10"/>
    </row>
    <row r="58" spans="1:18" s="4" customFormat="1" ht="14" thickTop="1" thickBot="1">
      <c r="A58" s="31" t="s">
        <v>43</v>
      </c>
      <c r="B58" s="32" t="s">
        <v>44</v>
      </c>
      <c r="C58" s="32" t="s">
        <v>45</v>
      </c>
      <c r="D58" s="121">
        <v>40910</v>
      </c>
      <c r="E58" s="122">
        <v>40940</v>
      </c>
      <c r="F58" s="122">
        <v>40969</v>
      </c>
      <c r="G58" s="122">
        <v>41000</v>
      </c>
      <c r="H58" s="122">
        <v>41030</v>
      </c>
      <c r="I58" s="122">
        <v>41061</v>
      </c>
      <c r="J58" s="122">
        <v>41091</v>
      </c>
      <c r="K58" s="122">
        <v>41122</v>
      </c>
      <c r="L58" s="122">
        <v>41153</v>
      </c>
      <c r="M58" s="122">
        <v>41183</v>
      </c>
      <c r="N58" s="122">
        <v>41214</v>
      </c>
      <c r="O58" s="122">
        <v>41244</v>
      </c>
      <c r="P58" s="13">
        <v>2012</v>
      </c>
      <c r="Q58" s="13">
        <v>2012</v>
      </c>
      <c r="R58" s="13" t="s">
        <v>7</v>
      </c>
    </row>
    <row r="59" spans="1:18" ht="13" thickTop="1">
      <c r="A59" s="135"/>
      <c r="B59" s="136"/>
      <c r="C59" s="125"/>
      <c r="D59" s="14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6"/>
      <c r="Q59" s="16"/>
      <c r="R59" s="16"/>
    </row>
    <row r="60" spans="1:18">
      <c r="A60" s="137"/>
      <c r="B60" s="138"/>
      <c r="C60" s="138"/>
      <c r="D60" s="17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19">
        <v>0</v>
      </c>
      <c r="Q60" s="19">
        <v>0</v>
      </c>
      <c r="R60" s="19">
        <v>0</v>
      </c>
    </row>
    <row r="61" spans="1:18">
      <c r="A61" s="137"/>
      <c r="B61" s="138"/>
      <c r="C61" s="138"/>
      <c r="D61" s="17"/>
      <c r="E61" s="21"/>
      <c r="F61" s="21"/>
      <c r="G61" s="21"/>
      <c r="H61" s="21"/>
      <c r="I61" s="21"/>
      <c r="J61" s="21"/>
      <c r="K61" s="21"/>
      <c r="L61" s="21"/>
      <c r="M61" s="21"/>
      <c r="N61" s="33"/>
      <c r="O61" s="33"/>
      <c r="P61" s="19">
        <v>0</v>
      </c>
      <c r="Q61" s="19">
        <v>0</v>
      </c>
      <c r="R61" s="19">
        <v>0</v>
      </c>
    </row>
    <row r="62" spans="1:18" ht="13" thickBot="1">
      <c r="A62" s="139"/>
      <c r="B62" s="140"/>
      <c r="C62" s="132"/>
      <c r="D62" s="17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19"/>
      <c r="Q62" s="19"/>
      <c r="R62" s="19"/>
    </row>
    <row r="63" spans="1:18" s="37" customFormat="1" ht="14" thickTop="1" thickBot="1">
      <c r="A63" s="141" t="s">
        <v>46</v>
      </c>
      <c r="B63" s="142"/>
      <c r="C63" s="142"/>
      <c r="D63" s="34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6">
        <v>0</v>
      </c>
      <c r="Q63" s="36">
        <v>0</v>
      </c>
      <c r="R63" s="36">
        <v>0</v>
      </c>
    </row>
    <row r="64" spans="1:18" ht="5.25" customHeight="1" thickTop="1">
      <c r="A64" s="143"/>
      <c r="B64" s="116"/>
      <c r="C64" s="116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39"/>
      <c r="R64" s="39"/>
    </row>
    <row r="65" spans="1:18" s="4" customFormat="1" ht="13" thickBot="1">
      <c r="A65" s="29" t="s">
        <v>47</v>
      </c>
      <c r="B65" s="30"/>
      <c r="C65" s="2"/>
      <c r="D65" s="26" t="s">
        <v>230</v>
      </c>
      <c r="E65" s="27" t="s">
        <v>230</v>
      </c>
      <c r="F65" s="27" t="s">
        <v>230</v>
      </c>
      <c r="G65" s="27" t="s">
        <v>231</v>
      </c>
      <c r="H65" s="27" t="s">
        <v>232</v>
      </c>
      <c r="I65" s="27" t="s">
        <v>232</v>
      </c>
      <c r="J65" s="27" t="s">
        <v>232</v>
      </c>
      <c r="K65" s="27" t="s">
        <v>232</v>
      </c>
      <c r="L65" s="27" t="s">
        <v>232</v>
      </c>
      <c r="M65" s="27" t="s">
        <v>232</v>
      </c>
      <c r="N65" s="27" t="s">
        <v>232</v>
      </c>
      <c r="O65" s="27" t="s">
        <v>232</v>
      </c>
      <c r="P65" s="10" t="s">
        <v>3</v>
      </c>
      <c r="Q65" s="10" t="s">
        <v>4</v>
      </c>
      <c r="R65" s="10"/>
    </row>
    <row r="66" spans="1:18" s="4" customFormat="1" ht="14" thickTop="1" thickBot="1">
      <c r="A66" s="31" t="s">
        <v>43</v>
      </c>
      <c r="B66" s="32" t="s">
        <v>44</v>
      </c>
      <c r="C66" s="32" t="s">
        <v>45</v>
      </c>
      <c r="D66" s="121">
        <v>40910</v>
      </c>
      <c r="E66" s="122">
        <v>40940</v>
      </c>
      <c r="F66" s="122">
        <v>40969</v>
      </c>
      <c r="G66" s="122">
        <v>41000</v>
      </c>
      <c r="H66" s="122">
        <v>41030</v>
      </c>
      <c r="I66" s="122">
        <v>41061</v>
      </c>
      <c r="J66" s="122">
        <v>41091</v>
      </c>
      <c r="K66" s="122">
        <v>41122</v>
      </c>
      <c r="L66" s="122">
        <v>41153</v>
      </c>
      <c r="M66" s="122">
        <v>41183</v>
      </c>
      <c r="N66" s="122">
        <v>41214</v>
      </c>
      <c r="O66" s="122">
        <v>41244</v>
      </c>
      <c r="P66" s="13">
        <v>2012</v>
      </c>
      <c r="Q66" s="13">
        <v>2012</v>
      </c>
      <c r="R66" s="13" t="s">
        <v>7</v>
      </c>
    </row>
    <row r="67" spans="1:18" ht="13" thickTop="1">
      <c r="A67" s="135"/>
      <c r="B67" s="136"/>
      <c r="C67" s="125"/>
      <c r="D67" s="14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6"/>
      <c r="Q67" s="16"/>
      <c r="R67" s="16"/>
    </row>
    <row r="68" spans="1:18">
      <c r="A68" s="137"/>
      <c r="B68" s="138"/>
      <c r="C68" s="138" t="s">
        <v>48</v>
      </c>
      <c r="D68" s="17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19">
        <v>0</v>
      </c>
      <c r="Q68" s="19">
        <v>0</v>
      </c>
      <c r="R68" s="19">
        <v>0</v>
      </c>
    </row>
    <row r="69" spans="1:18">
      <c r="A69" s="137"/>
      <c r="B69" s="138"/>
      <c r="C69" s="138" t="s">
        <v>49</v>
      </c>
      <c r="D69" s="17"/>
      <c r="E69" s="21"/>
      <c r="F69" s="21"/>
      <c r="G69" s="21"/>
      <c r="H69" s="21"/>
      <c r="I69" s="21"/>
      <c r="J69" s="21"/>
      <c r="K69" s="21"/>
      <c r="L69" s="21"/>
      <c r="M69" s="21"/>
      <c r="N69" s="40"/>
      <c r="O69" s="21"/>
      <c r="P69" s="19">
        <v>0</v>
      </c>
      <c r="Q69" s="19">
        <v>0</v>
      </c>
      <c r="R69" s="19">
        <v>0</v>
      </c>
    </row>
    <row r="70" spans="1:18">
      <c r="A70" s="137" t="s">
        <v>50</v>
      </c>
      <c r="B70" s="138" t="s">
        <v>51</v>
      </c>
      <c r="C70" s="138" t="s">
        <v>52</v>
      </c>
      <c r="D70" s="17"/>
      <c r="E70" s="21"/>
      <c r="F70" s="21"/>
      <c r="G70" s="21"/>
      <c r="H70" s="21"/>
      <c r="I70" s="21"/>
      <c r="J70" s="21"/>
      <c r="K70" s="21"/>
      <c r="L70" s="21"/>
      <c r="M70" s="21"/>
      <c r="N70" s="40"/>
      <c r="O70" s="21"/>
      <c r="P70" s="19">
        <v>0</v>
      </c>
      <c r="Q70" s="19">
        <v>0</v>
      </c>
      <c r="R70" s="19">
        <v>0</v>
      </c>
    </row>
    <row r="71" spans="1:18">
      <c r="A71" s="137"/>
      <c r="B71" s="138"/>
      <c r="C71" s="138" t="s">
        <v>53</v>
      </c>
      <c r="D71" s="17"/>
      <c r="E71" s="21"/>
      <c r="F71" s="21"/>
      <c r="G71" s="21"/>
      <c r="H71" s="21"/>
      <c r="I71" s="21"/>
      <c r="J71" s="21"/>
      <c r="K71" s="21"/>
      <c r="L71" s="21"/>
      <c r="M71" s="21"/>
      <c r="N71" s="40"/>
      <c r="O71" s="40"/>
      <c r="P71" s="19">
        <v>0</v>
      </c>
      <c r="Q71" s="19">
        <v>0</v>
      </c>
      <c r="R71" s="19">
        <v>0</v>
      </c>
    </row>
    <row r="72" spans="1:18">
      <c r="A72" s="137"/>
      <c r="B72" s="138"/>
      <c r="C72" s="138" t="s">
        <v>54</v>
      </c>
      <c r="D72" s="17"/>
      <c r="E72" s="21"/>
      <c r="F72" s="21"/>
      <c r="G72" s="21"/>
      <c r="H72" s="21"/>
      <c r="I72" s="21"/>
      <c r="J72" s="21"/>
      <c r="K72" s="21"/>
      <c r="L72" s="21"/>
      <c r="M72" s="21"/>
      <c r="N72" s="40"/>
      <c r="O72" s="21"/>
      <c r="P72" s="19">
        <v>0</v>
      </c>
      <c r="Q72" s="19">
        <v>0</v>
      </c>
      <c r="R72" s="19">
        <v>0</v>
      </c>
    </row>
    <row r="73" spans="1:18">
      <c r="A73" s="137" t="s">
        <v>55</v>
      </c>
      <c r="B73" s="138" t="s">
        <v>56</v>
      </c>
      <c r="C73" s="138" t="s">
        <v>57</v>
      </c>
      <c r="D73" s="17"/>
      <c r="E73" s="21"/>
      <c r="F73" s="21"/>
      <c r="G73" s="21"/>
      <c r="H73" s="21"/>
      <c r="I73" s="21"/>
      <c r="J73" s="21"/>
      <c r="K73" s="21"/>
      <c r="L73" s="21"/>
      <c r="M73" s="21"/>
      <c r="N73" s="40"/>
      <c r="O73" s="40"/>
      <c r="P73" s="19">
        <v>0</v>
      </c>
      <c r="Q73" s="19">
        <v>0</v>
      </c>
      <c r="R73" s="19">
        <v>0</v>
      </c>
    </row>
    <row r="74" spans="1:18">
      <c r="A74" s="137" t="s">
        <v>58</v>
      </c>
      <c r="B74" s="138" t="s">
        <v>59</v>
      </c>
      <c r="C74" s="138" t="s">
        <v>60</v>
      </c>
      <c r="D74" s="17"/>
      <c r="E74" s="21"/>
      <c r="F74" s="21"/>
      <c r="G74" s="21"/>
      <c r="H74" s="21"/>
      <c r="I74" s="21"/>
      <c r="J74" s="21"/>
      <c r="K74" s="21"/>
      <c r="L74" s="21"/>
      <c r="M74" s="21"/>
      <c r="N74" s="40"/>
      <c r="O74" s="40"/>
      <c r="P74" s="19">
        <v>0</v>
      </c>
      <c r="Q74" s="19">
        <v>0</v>
      </c>
      <c r="R74" s="19">
        <v>0</v>
      </c>
    </row>
    <row r="75" spans="1:18">
      <c r="A75" s="137" t="s">
        <v>61</v>
      </c>
      <c r="B75" s="138" t="s">
        <v>62</v>
      </c>
      <c r="C75" s="138" t="s">
        <v>63</v>
      </c>
      <c r="D75" s="17"/>
      <c r="E75" s="21"/>
      <c r="F75" s="21"/>
      <c r="G75" s="21"/>
      <c r="H75" s="21"/>
      <c r="I75" s="21"/>
      <c r="J75" s="21"/>
      <c r="K75" s="21"/>
      <c r="L75" s="21"/>
      <c r="M75" s="21"/>
      <c r="N75" s="40"/>
      <c r="O75" s="21"/>
      <c r="P75" s="19">
        <v>0</v>
      </c>
      <c r="Q75" s="19">
        <v>0</v>
      </c>
      <c r="R75" s="19">
        <v>0</v>
      </c>
    </row>
    <row r="76" spans="1:18">
      <c r="A76" s="137"/>
      <c r="B76" s="138"/>
      <c r="C76" s="138" t="s">
        <v>64</v>
      </c>
      <c r="D76" s="17"/>
      <c r="E76" s="21"/>
      <c r="F76" s="21"/>
      <c r="G76" s="21"/>
      <c r="H76" s="21"/>
      <c r="I76" s="21"/>
      <c r="J76" s="21"/>
      <c r="K76" s="21"/>
      <c r="L76" s="21"/>
      <c r="M76" s="21"/>
      <c r="N76" s="40"/>
      <c r="O76" s="21"/>
      <c r="P76" s="19">
        <v>0</v>
      </c>
      <c r="Q76" s="19">
        <v>0</v>
      </c>
      <c r="R76" s="19">
        <v>0</v>
      </c>
    </row>
    <row r="77" spans="1:18">
      <c r="A77" s="137"/>
      <c r="B77" s="138"/>
      <c r="C77" s="138" t="s">
        <v>65</v>
      </c>
      <c r="D77" s="17"/>
      <c r="E77" s="21"/>
      <c r="F77" s="21"/>
      <c r="G77" s="21"/>
      <c r="H77" s="21"/>
      <c r="I77" s="21"/>
      <c r="J77" s="21"/>
      <c r="K77" s="21"/>
      <c r="L77" s="21"/>
      <c r="M77" s="21"/>
      <c r="N77" s="40"/>
      <c r="O77" s="21"/>
      <c r="P77" s="19">
        <v>0</v>
      </c>
      <c r="Q77" s="19">
        <v>0</v>
      </c>
      <c r="R77" s="19">
        <v>0</v>
      </c>
    </row>
    <row r="78" spans="1:18">
      <c r="A78" s="137"/>
      <c r="B78" s="138"/>
      <c r="C78" s="138" t="s">
        <v>66</v>
      </c>
      <c r="D78" s="17"/>
      <c r="E78" s="21">
        <v>274.81</v>
      </c>
      <c r="F78" s="21">
        <v>2309</v>
      </c>
      <c r="G78" s="21"/>
      <c r="H78" s="21"/>
      <c r="I78" s="21"/>
      <c r="J78" s="21"/>
      <c r="K78" s="21"/>
      <c r="L78" s="21"/>
      <c r="M78" s="21"/>
      <c r="N78" s="40"/>
      <c r="O78" s="21"/>
      <c r="P78" s="19">
        <v>2583.81</v>
      </c>
      <c r="Q78" s="19">
        <v>0</v>
      </c>
      <c r="R78" s="19">
        <v>2583.81</v>
      </c>
    </row>
    <row r="79" spans="1:18" ht="13" thickBot="1">
      <c r="A79" s="139"/>
      <c r="B79" s="140"/>
      <c r="C79" s="132"/>
      <c r="D79" s="17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19"/>
      <c r="Q79" s="19"/>
      <c r="R79" s="19"/>
    </row>
    <row r="80" spans="1:18" s="37" customFormat="1" ht="14" thickTop="1" thickBot="1">
      <c r="A80" s="141" t="s">
        <v>67</v>
      </c>
      <c r="B80" s="142"/>
      <c r="C80" s="142"/>
      <c r="D80" s="34">
        <v>0</v>
      </c>
      <c r="E80" s="35">
        <v>274.81</v>
      </c>
      <c r="F80" s="35">
        <v>2309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6">
        <v>2583.81</v>
      </c>
      <c r="Q80" s="36">
        <v>0</v>
      </c>
      <c r="R80" s="36">
        <v>2583.81</v>
      </c>
    </row>
    <row r="81" spans="1:18" ht="5.25" customHeight="1" thickTop="1">
      <c r="A81" s="143"/>
      <c r="B81" s="116"/>
      <c r="C81" s="116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9"/>
      <c r="Q81" s="39"/>
      <c r="R81" s="39"/>
    </row>
    <row r="82" spans="1:18" s="4" customFormat="1" ht="13" thickBot="1">
      <c r="A82" s="29" t="s">
        <v>68</v>
      </c>
      <c r="B82" s="30"/>
      <c r="C82" s="2"/>
      <c r="D82" s="26" t="s">
        <v>230</v>
      </c>
      <c r="E82" s="27" t="s">
        <v>230</v>
      </c>
      <c r="F82" s="27" t="s">
        <v>230</v>
      </c>
      <c r="G82" s="27" t="s">
        <v>231</v>
      </c>
      <c r="H82" s="27" t="s">
        <v>232</v>
      </c>
      <c r="I82" s="27" t="s">
        <v>232</v>
      </c>
      <c r="J82" s="27" t="s">
        <v>232</v>
      </c>
      <c r="K82" s="27" t="s">
        <v>232</v>
      </c>
      <c r="L82" s="27" t="s">
        <v>232</v>
      </c>
      <c r="M82" s="27" t="s">
        <v>232</v>
      </c>
      <c r="N82" s="27" t="s">
        <v>232</v>
      </c>
      <c r="O82" s="27" t="s">
        <v>232</v>
      </c>
      <c r="P82" s="10" t="s">
        <v>3</v>
      </c>
      <c r="Q82" s="10" t="s">
        <v>4</v>
      </c>
      <c r="R82" s="10"/>
    </row>
    <row r="83" spans="1:18" s="4" customFormat="1" ht="14" thickTop="1" thickBot="1">
      <c r="A83" s="31" t="s">
        <v>43</v>
      </c>
      <c r="B83" s="32" t="s">
        <v>44</v>
      </c>
      <c r="C83" s="32" t="s">
        <v>45</v>
      </c>
      <c r="D83" s="121">
        <v>40910</v>
      </c>
      <c r="E83" s="122">
        <v>40940</v>
      </c>
      <c r="F83" s="122">
        <v>40969</v>
      </c>
      <c r="G83" s="122">
        <v>41000</v>
      </c>
      <c r="H83" s="122">
        <v>41030</v>
      </c>
      <c r="I83" s="122">
        <v>41061</v>
      </c>
      <c r="J83" s="122">
        <v>41091</v>
      </c>
      <c r="K83" s="122">
        <v>41122</v>
      </c>
      <c r="L83" s="122">
        <v>41153</v>
      </c>
      <c r="M83" s="122">
        <v>41183</v>
      </c>
      <c r="N83" s="122">
        <v>41214</v>
      </c>
      <c r="O83" s="122">
        <v>41244</v>
      </c>
      <c r="P83" s="13">
        <v>2012</v>
      </c>
      <c r="Q83" s="13">
        <v>2012</v>
      </c>
      <c r="R83" s="13" t="s">
        <v>7</v>
      </c>
    </row>
    <row r="84" spans="1:18" ht="13" thickTop="1">
      <c r="A84" s="135"/>
      <c r="B84" s="136"/>
      <c r="C84" s="125"/>
      <c r="D84" s="14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6"/>
      <c r="Q84" s="16"/>
      <c r="R84" s="16"/>
    </row>
    <row r="85" spans="1:18">
      <c r="A85" s="137"/>
      <c r="B85" s="138"/>
      <c r="C85" s="138"/>
      <c r="D85" s="17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19">
        <v>0</v>
      </c>
      <c r="Q85" s="19">
        <v>0</v>
      </c>
      <c r="R85" s="19">
        <v>0</v>
      </c>
    </row>
    <row r="86" spans="1:18">
      <c r="A86" s="137"/>
      <c r="B86" s="138"/>
      <c r="C86" s="138"/>
      <c r="D86" s="17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19">
        <v>0</v>
      </c>
      <c r="Q86" s="19">
        <v>0</v>
      </c>
      <c r="R86" s="19">
        <v>0</v>
      </c>
    </row>
    <row r="87" spans="1:18">
      <c r="A87" s="137"/>
      <c r="B87" s="138"/>
      <c r="C87" s="138"/>
      <c r="D87" s="17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19">
        <v>0</v>
      </c>
      <c r="Q87" s="19">
        <v>0</v>
      </c>
      <c r="R87" s="19">
        <v>0</v>
      </c>
    </row>
    <row r="88" spans="1:18" ht="13" thickBot="1">
      <c r="A88" s="139"/>
      <c r="B88" s="140"/>
      <c r="C88" s="132"/>
      <c r="D88" s="17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19"/>
      <c r="Q88" s="19"/>
      <c r="R88" s="19"/>
    </row>
    <row r="89" spans="1:18" s="37" customFormat="1" ht="14" thickTop="1" thickBot="1">
      <c r="A89" s="141" t="s">
        <v>69</v>
      </c>
      <c r="B89" s="142"/>
      <c r="C89" s="142"/>
      <c r="D89" s="34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6">
        <v>0</v>
      </c>
      <c r="Q89" s="36">
        <v>0</v>
      </c>
      <c r="R89" s="36">
        <v>0</v>
      </c>
    </row>
    <row r="90" spans="1:18" ht="5.25" customHeight="1" thickTop="1">
      <c r="A90" s="143"/>
      <c r="B90" s="116"/>
      <c r="C90" s="116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9"/>
      <c r="Q90" s="39"/>
      <c r="R90" s="39"/>
    </row>
    <row r="91" spans="1:18" s="4" customFormat="1" ht="13" thickBot="1">
      <c r="A91" s="29" t="s">
        <v>70</v>
      </c>
      <c r="B91" s="30"/>
      <c r="C91" s="2"/>
      <c r="D91" s="26" t="s">
        <v>230</v>
      </c>
      <c r="E91" s="27" t="s">
        <v>230</v>
      </c>
      <c r="F91" s="27" t="s">
        <v>230</v>
      </c>
      <c r="G91" s="27" t="s">
        <v>231</v>
      </c>
      <c r="H91" s="27" t="s">
        <v>232</v>
      </c>
      <c r="I91" s="27" t="s">
        <v>232</v>
      </c>
      <c r="J91" s="27" t="s">
        <v>232</v>
      </c>
      <c r="K91" s="27" t="s">
        <v>232</v>
      </c>
      <c r="L91" s="27" t="s">
        <v>232</v>
      </c>
      <c r="M91" s="27" t="s">
        <v>232</v>
      </c>
      <c r="N91" s="27" t="s">
        <v>232</v>
      </c>
      <c r="O91" s="27" t="s">
        <v>232</v>
      </c>
      <c r="P91" s="10" t="s">
        <v>3</v>
      </c>
      <c r="Q91" s="10" t="s">
        <v>4</v>
      </c>
      <c r="R91" s="10"/>
    </row>
    <row r="92" spans="1:18" s="4" customFormat="1" ht="14" thickTop="1" thickBot="1">
      <c r="A92" s="31" t="s">
        <v>43</v>
      </c>
      <c r="B92" s="32" t="s">
        <v>44</v>
      </c>
      <c r="C92" s="32" t="s">
        <v>45</v>
      </c>
      <c r="D92" s="121">
        <v>40910</v>
      </c>
      <c r="E92" s="122">
        <v>40940</v>
      </c>
      <c r="F92" s="122">
        <v>40969</v>
      </c>
      <c r="G92" s="122">
        <v>41000</v>
      </c>
      <c r="H92" s="122">
        <v>41030</v>
      </c>
      <c r="I92" s="122">
        <v>41061</v>
      </c>
      <c r="J92" s="122">
        <v>41091</v>
      </c>
      <c r="K92" s="122">
        <v>41122</v>
      </c>
      <c r="L92" s="122">
        <v>41153</v>
      </c>
      <c r="M92" s="122">
        <v>41183</v>
      </c>
      <c r="N92" s="122">
        <v>41214</v>
      </c>
      <c r="O92" s="122">
        <v>41244</v>
      </c>
      <c r="P92" s="13">
        <v>2012</v>
      </c>
      <c r="Q92" s="13">
        <v>2012</v>
      </c>
      <c r="R92" s="13" t="s">
        <v>7</v>
      </c>
    </row>
    <row r="93" spans="1:18" ht="13" thickTop="1">
      <c r="A93" s="135"/>
      <c r="B93" s="136"/>
      <c r="C93" s="125"/>
      <c r="D93" s="14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6"/>
      <c r="Q93" s="16"/>
      <c r="R93" s="16"/>
    </row>
    <row r="94" spans="1:18">
      <c r="A94" s="137"/>
      <c r="B94" s="138"/>
      <c r="C94" s="138"/>
      <c r="D94" s="17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19">
        <v>0</v>
      </c>
      <c r="Q94" s="19">
        <v>0</v>
      </c>
      <c r="R94" s="19">
        <v>0</v>
      </c>
    </row>
    <row r="95" spans="1:18" ht="13" thickBot="1">
      <c r="A95" s="139"/>
      <c r="B95" s="140"/>
      <c r="C95" s="132"/>
      <c r="D95" s="17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19"/>
      <c r="Q95" s="19"/>
      <c r="R95" s="19"/>
    </row>
    <row r="96" spans="1:18" s="37" customFormat="1" ht="14" thickTop="1" thickBot="1">
      <c r="A96" s="141" t="s">
        <v>71</v>
      </c>
      <c r="B96" s="142"/>
      <c r="C96" s="142"/>
      <c r="D96" s="34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6">
        <v>0</v>
      </c>
      <c r="Q96" s="36">
        <v>0</v>
      </c>
      <c r="R96" s="36">
        <v>0</v>
      </c>
    </row>
    <row r="97" spans="1:18" ht="13" thickTop="1">
      <c r="A97" s="41"/>
      <c r="B97" s="116"/>
      <c r="C97" s="116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9"/>
      <c r="Q97" s="39"/>
      <c r="R97" s="39"/>
    </row>
    <row r="98" spans="1:18">
      <c r="A98" s="9" t="s">
        <v>72</v>
      </c>
      <c r="B98" s="116"/>
      <c r="C98" s="116"/>
      <c r="D98" s="26" t="s">
        <v>230</v>
      </c>
      <c r="E98" s="27" t="s">
        <v>230</v>
      </c>
      <c r="F98" s="27" t="s">
        <v>230</v>
      </c>
      <c r="G98" s="27" t="s">
        <v>231</v>
      </c>
      <c r="H98" s="27" t="s">
        <v>232</v>
      </c>
      <c r="I98" s="27" t="s">
        <v>232</v>
      </c>
      <c r="J98" s="27" t="s">
        <v>232</v>
      </c>
      <c r="K98" s="27" t="s">
        <v>232</v>
      </c>
      <c r="L98" s="27" t="s">
        <v>232</v>
      </c>
      <c r="M98" s="27" t="s">
        <v>232</v>
      </c>
      <c r="N98" s="27" t="s">
        <v>232</v>
      </c>
      <c r="O98" s="27" t="s">
        <v>232</v>
      </c>
      <c r="P98" s="10" t="s">
        <v>3</v>
      </c>
      <c r="Q98" s="10" t="s">
        <v>4</v>
      </c>
      <c r="R98" s="10"/>
    </row>
    <row r="99" spans="1:18" ht="13" thickBot="1">
      <c r="A99" s="12" t="s">
        <v>73</v>
      </c>
      <c r="B99" s="144"/>
      <c r="C99" s="120" t="s">
        <v>6</v>
      </c>
      <c r="D99" s="121">
        <v>40910</v>
      </c>
      <c r="E99" s="122">
        <v>40940</v>
      </c>
      <c r="F99" s="122">
        <v>40969</v>
      </c>
      <c r="G99" s="122">
        <v>41000</v>
      </c>
      <c r="H99" s="122">
        <v>41030</v>
      </c>
      <c r="I99" s="122">
        <v>41061</v>
      </c>
      <c r="J99" s="122">
        <v>41091</v>
      </c>
      <c r="K99" s="122">
        <v>41122</v>
      </c>
      <c r="L99" s="122">
        <v>41153</v>
      </c>
      <c r="M99" s="122">
        <v>41183</v>
      </c>
      <c r="N99" s="122">
        <v>41214</v>
      </c>
      <c r="O99" s="122">
        <v>41244</v>
      </c>
      <c r="P99" s="13">
        <v>2012</v>
      </c>
      <c r="Q99" s="13">
        <v>2012</v>
      </c>
      <c r="R99" s="13" t="s">
        <v>7</v>
      </c>
    </row>
    <row r="100" spans="1:18" ht="13" thickTop="1">
      <c r="A100" s="123"/>
      <c r="B100" s="145"/>
      <c r="C100" s="125"/>
      <c r="D100" s="14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6"/>
      <c r="Q100" s="16"/>
      <c r="R100" s="16"/>
    </row>
    <row r="101" spans="1:18">
      <c r="A101" s="146" t="s">
        <v>74</v>
      </c>
      <c r="B101" s="147"/>
      <c r="C101" s="132"/>
      <c r="D101" s="17">
        <v>4582.17</v>
      </c>
      <c r="E101" s="18">
        <v>4732.41</v>
      </c>
      <c r="F101" s="18">
        <v>4744.2</v>
      </c>
      <c r="G101" s="18">
        <v>4830.4799999999996</v>
      </c>
      <c r="H101" s="18">
        <v>5258.333333333333</v>
      </c>
      <c r="I101" s="18">
        <v>5258.333333333333</v>
      </c>
      <c r="J101" s="18">
        <v>5258.333333333333</v>
      </c>
      <c r="K101" s="18">
        <v>5258.333333333333</v>
      </c>
      <c r="L101" s="18">
        <v>5258.333333333333</v>
      </c>
      <c r="M101" s="18">
        <v>5258.333333333333</v>
      </c>
      <c r="N101" s="18">
        <v>2629</v>
      </c>
      <c r="O101" s="18">
        <v>0</v>
      </c>
      <c r="P101" s="19">
        <v>53068.26</v>
      </c>
      <c r="Q101" s="19">
        <v>26291.666666666664</v>
      </c>
      <c r="R101" s="19">
        <v>26776.593333333338</v>
      </c>
    </row>
    <row r="102" spans="1:18">
      <c r="A102" s="146" t="s">
        <v>75</v>
      </c>
      <c r="B102" s="147"/>
      <c r="C102" s="148" t="s">
        <v>76</v>
      </c>
      <c r="D102" s="17">
        <v>28</v>
      </c>
      <c r="E102" s="18">
        <v>19.239999999999998</v>
      </c>
      <c r="F102" s="18">
        <v>161.63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9">
        <v>208.87</v>
      </c>
      <c r="Q102" s="19">
        <v>0</v>
      </c>
      <c r="R102" s="19">
        <v>208.87</v>
      </c>
    </row>
    <row r="103" spans="1:18">
      <c r="A103" s="146" t="s">
        <v>77</v>
      </c>
      <c r="B103" s="147"/>
      <c r="C103" s="132"/>
      <c r="D103" s="17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9">
        <v>0</v>
      </c>
      <c r="Q103" s="19">
        <v>13150</v>
      </c>
      <c r="R103" s="19">
        <v>-13150</v>
      </c>
    </row>
    <row r="104" spans="1:18">
      <c r="A104" s="146" t="s">
        <v>78</v>
      </c>
      <c r="B104" s="147"/>
      <c r="C104" s="132"/>
      <c r="D104" s="17">
        <v>56.44</v>
      </c>
      <c r="E104" s="18">
        <v>165.77</v>
      </c>
      <c r="F104" s="18">
        <v>34.49</v>
      </c>
      <c r="G104" s="18">
        <v>34.49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9">
        <v>291.19</v>
      </c>
      <c r="Q104" s="19">
        <v>68</v>
      </c>
      <c r="R104" s="19">
        <v>223.19</v>
      </c>
    </row>
    <row r="105" spans="1:18">
      <c r="A105" s="146" t="s">
        <v>79</v>
      </c>
      <c r="B105" s="147"/>
      <c r="C105" s="132"/>
      <c r="D105" s="17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9">
        <v>0</v>
      </c>
      <c r="Q105" s="19">
        <v>0</v>
      </c>
      <c r="R105" s="19">
        <v>0</v>
      </c>
    </row>
    <row r="106" spans="1:18">
      <c r="A106" s="146" t="s">
        <v>80</v>
      </c>
      <c r="B106" s="147"/>
      <c r="C106" s="132"/>
      <c r="D106" s="17">
        <v>850</v>
      </c>
      <c r="E106" s="18">
        <v>8567.6</v>
      </c>
      <c r="F106" s="18">
        <v>850</v>
      </c>
      <c r="G106" s="18">
        <v>1387.5</v>
      </c>
      <c r="H106" s="18">
        <v>850</v>
      </c>
      <c r="I106" s="18">
        <v>850</v>
      </c>
      <c r="J106" s="18">
        <v>850</v>
      </c>
      <c r="K106" s="18">
        <v>850</v>
      </c>
      <c r="L106" s="18">
        <v>850</v>
      </c>
      <c r="M106" s="18">
        <v>850</v>
      </c>
      <c r="N106" s="18">
        <v>0</v>
      </c>
      <c r="O106" s="18">
        <v>0</v>
      </c>
      <c r="P106" s="19">
        <v>16755.099999999999</v>
      </c>
      <c r="Q106" s="19">
        <v>5250</v>
      </c>
      <c r="R106" s="19">
        <v>11505.099999999999</v>
      </c>
    </row>
    <row r="107" spans="1:18">
      <c r="A107" s="146" t="s">
        <v>81</v>
      </c>
      <c r="B107" s="147"/>
      <c r="C107" s="132"/>
      <c r="D107" s="17">
        <v>0</v>
      </c>
      <c r="E107" s="18">
        <v>484</v>
      </c>
      <c r="F107" s="18">
        <v>34.21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19">
        <v>518.21</v>
      </c>
      <c r="Q107" s="19">
        <v>0</v>
      </c>
      <c r="R107" s="19">
        <v>518.21</v>
      </c>
    </row>
    <row r="108" spans="1:18">
      <c r="A108" s="146" t="s">
        <v>82</v>
      </c>
      <c r="B108" s="147"/>
      <c r="C108" s="132"/>
      <c r="D108" s="17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9">
        <v>0</v>
      </c>
      <c r="Q108" s="19">
        <v>0</v>
      </c>
      <c r="R108" s="19">
        <v>0</v>
      </c>
    </row>
    <row r="109" spans="1:18">
      <c r="A109" s="146" t="s">
        <v>83</v>
      </c>
      <c r="B109" s="147"/>
      <c r="C109" s="132"/>
      <c r="D109" s="17">
        <v>0</v>
      </c>
      <c r="E109" s="18">
        <v>0</v>
      </c>
      <c r="F109" s="18">
        <v>0</v>
      </c>
      <c r="G109" s="18">
        <v>59.9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9">
        <v>59.9</v>
      </c>
      <c r="Q109" s="19">
        <v>3000</v>
      </c>
      <c r="R109" s="19">
        <v>-2940.1</v>
      </c>
    </row>
    <row r="110" spans="1:18">
      <c r="A110" s="146" t="s">
        <v>84</v>
      </c>
      <c r="B110" s="147"/>
      <c r="C110" s="132"/>
      <c r="D110" s="17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9">
        <v>0</v>
      </c>
      <c r="Q110" s="19">
        <v>0</v>
      </c>
      <c r="R110" s="19">
        <v>0</v>
      </c>
    </row>
    <row r="111" spans="1:18">
      <c r="A111" s="146" t="s">
        <v>85</v>
      </c>
      <c r="B111" s="147"/>
      <c r="C111" s="132"/>
      <c r="D111" s="17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9">
        <v>0</v>
      </c>
      <c r="Q111" s="19">
        <v>100</v>
      </c>
      <c r="R111" s="19">
        <v>-100</v>
      </c>
    </row>
    <row r="112" spans="1:18">
      <c r="A112" s="146" t="s">
        <v>86</v>
      </c>
      <c r="B112" s="147"/>
      <c r="C112" s="132"/>
      <c r="D112" s="17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9">
        <v>0</v>
      </c>
      <c r="Q112" s="19">
        <v>0</v>
      </c>
      <c r="R112" s="19">
        <v>0</v>
      </c>
    </row>
    <row r="113" spans="1:22">
      <c r="A113" s="146" t="s">
        <v>87</v>
      </c>
      <c r="B113" s="147"/>
      <c r="C113" s="132"/>
      <c r="D113" s="17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9">
        <v>0</v>
      </c>
      <c r="Q113" s="19">
        <v>0</v>
      </c>
      <c r="R113" s="19">
        <v>0</v>
      </c>
    </row>
    <row r="114" spans="1:22">
      <c r="A114" s="146" t="s">
        <v>88</v>
      </c>
      <c r="B114" s="147"/>
      <c r="C114" s="132"/>
      <c r="D114" s="17">
        <v>38.28</v>
      </c>
      <c r="E114" s="18">
        <v>10.56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9">
        <v>48.84</v>
      </c>
      <c r="Q114" s="19">
        <v>42</v>
      </c>
      <c r="R114" s="19">
        <v>6.8400000000000034</v>
      </c>
    </row>
    <row r="115" spans="1:22">
      <c r="A115" s="146" t="s">
        <v>89</v>
      </c>
      <c r="B115" s="147"/>
      <c r="C115" s="132"/>
      <c r="D115" s="17">
        <v>933.26</v>
      </c>
      <c r="E115" s="18">
        <v>483.86</v>
      </c>
      <c r="F115" s="18">
        <v>0</v>
      </c>
      <c r="G115" s="18">
        <v>10.5</v>
      </c>
      <c r="H115" s="18">
        <v>500</v>
      </c>
      <c r="I115" s="18">
        <v>500</v>
      </c>
      <c r="J115" s="18">
        <v>500</v>
      </c>
      <c r="K115" s="18">
        <v>500</v>
      </c>
      <c r="L115" s="18">
        <v>500</v>
      </c>
      <c r="M115" s="18">
        <v>500</v>
      </c>
      <c r="N115" s="18">
        <v>0</v>
      </c>
      <c r="O115" s="18">
        <v>0</v>
      </c>
      <c r="P115" s="19">
        <v>4427.62</v>
      </c>
      <c r="Q115" s="19">
        <v>2675</v>
      </c>
      <c r="R115" s="19">
        <v>1752.62</v>
      </c>
    </row>
    <row r="116" spans="1:22">
      <c r="A116" s="146" t="s">
        <v>90</v>
      </c>
      <c r="B116" s="147"/>
      <c r="C116" s="132"/>
      <c r="D116" s="17">
        <v>0</v>
      </c>
      <c r="E116" s="18">
        <v>853.08</v>
      </c>
      <c r="F116" s="18">
        <v>0</v>
      </c>
      <c r="G116" s="18">
        <v>180.49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9">
        <v>1033.5700000000002</v>
      </c>
      <c r="Q116" s="19">
        <v>0</v>
      </c>
      <c r="R116" s="19">
        <v>1033.5700000000002</v>
      </c>
    </row>
    <row r="117" spans="1:22">
      <c r="A117" s="146" t="s">
        <v>91</v>
      </c>
      <c r="B117" s="147"/>
      <c r="C117" s="132"/>
      <c r="D117" s="17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9">
        <v>0</v>
      </c>
      <c r="Q117" s="19">
        <v>0</v>
      </c>
      <c r="R117" s="19">
        <v>0</v>
      </c>
      <c r="V117" s="21"/>
    </row>
    <row r="118" spans="1:22">
      <c r="A118" s="146" t="s">
        <v>92</v>
      </c>
      <c r="B118" s="147"/>
      <c r="C118" s="132"/>
      <c r="D118" s="17">
        <v>0</v>
      </c>
      <c r="E118" s="18">
        <v>10250</v>
      </c>
      <c r="F118" s="18">
        <v>1000</v>
      </c>
      <c r="G118" s="18">
        <v>250</v>
      </c>
      <c r="H118" s="18">
        <v>2500</v>
      </c>
      <c r="I118" s="18">
        <v>2500</v>
      </c>
      <c r="J118" s="18">
        <v>2500</v>
      </c>
      <c r="K118" s="18">
        <v>2500</v>
      </c>
      <c r="L118" s="18">
        <v>2500</v>
      </c>
      <c r="M118" s="18">
        <v>2500</v>
      </c>
      <c r="N118" s="18">
        <v>43</v>
      </c>
      <c r="O118" s="18">
        <v>0</v>
      </c>
      <c r="P118" s="19">
        <v>26543</v>
      </c>
      <c r="Q118" s="19">
        <v>12883</v>
      </c>
      <c r="R118" s="19">
        <v>13660</v>
      </c>
    </row>
    <row r="119" spans="1:22">
      <c r="A119" s="146" t="s">
        <v>93</v>
      </c>
      <c r="B119" s="147"/>
      <c r="C119" s="132"/>
      <c r="D119" s="17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9">
        <v>0</v>
      </c>
      <c r="Q119" s="19">
        <v>0</v>
      </c>
      <c r="R119" s="19">
        <v>0</v>
      </c>
    </row>
    <row r="120" spans="1:22">
      <c r="A120" s="146" t="s">
        <v>94</v>
      </c>
      <c r="B120" s="147"/>
      <c r="C120" s="148"/>
      <c r="D120" s="17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9">
        <v>0</v>
      </c>
      <c r="Q120" s="19">
        <v>0</v>
      </c>
      <c r="R120" s="19">
        <v>0</v>
      </c>
    </row>
    <row r="121" spans="1:22" ht="13" thickBot="1">
      <c r="A121" s="149"/>
      <c r="B121" s="150"/>
      <c r="C121" s="132"/>
      <c r="D121" s="17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19"/>
      <c r="Q121" s="19"/>
      <c r="R121" s="19"/>
    </row>
    <row r="122" spans="1:22" s="25" customFormat="1" ht="14" thickTop="1" thickBot="1">
      <c r="A122" s="133" t="s">
        <v>95</v>
      </c>
      <c r="B122" s="134"/>
      <c r="C122" s="134"/>
      <c r="D122" s="22">
        <v>6488.15</v>
      </c>
      <c r="E122" s="23">
        <v>25566.52</v>
      </c>
      <c r="F122" s="23">
        <v>6824.53</v>
      </c>
      <c r="G122" s="23">
        <v>6753.3599999999988</v>
      </c>
      <c r="H122" s="23">
        <v>9108.3333333333321</v>
      </c>
      <c r="I122" s="23">
        <v>9108.3333333333321</v>
      </c>
      <c r="J122" s="23">
        <v>9108.3333333333321</v>
      </c>
      <c r="K122" s="23">
        <v>9108.3333333333321</v>
      </c>
      <c r="L122" s="23">
        <v>9108.3333333333321</v>
      </c>
      <c r="M122" s="23">
        <v>9108.3333333333321</v>
      </c>
      <c r="N122" s="23">
        <v>2672</v>
      </c>
      <c r="O122" s="23">
        <v>0</v>
      </c>
      <c r="P122" s="28">
        <v>102954.55999999997</v>
      </c>
      <c r="Q122" s="28">
        <v>63459.666666666657</v>
      </c>
      <c r="R122" s="28">
        <v>39494.893333333312</v>
      </c>
    </row>
    <row r="123" spans="1:22" ht="5.25" customHeight="1" thickTop="1" thickBot="1">
      <c r="A123" s="41"/>
      <c r="B123" s="116"/>
      <c r="C123" s="116"/>
      <c r="D123" s="42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16"/>
      <c r="Q123" s="16"/>
      <c r="R123" s="16"/>
    </row>
    <row r="124" spans="1:22" ht="13" thickTop="1">
      <c r="A124" s="43" t="s">
        <v>96</v>
      </c>
      <c r="B124" s="151"/>
      <c r="C124" s="151"/>
      <c r="D124" s="14">
        <v>86502.748499999972</v>
      </c>
      <c r="E124" s="44">
        <v>80414.598499999978</v>
      </c>
      <c r="F124" s="44">
        <v>57493.408499999976</v>
      </c>
      <c r="G124" s="44">
        <v>59802.408499999976</v>
      </c>
      <c r="H124" s="44">
        <v>56596.048499999975</v>
      </c>
      <c r="I124" s="44">
        <v>47987.715166666647</v>
      </c>
      <c r="J124" s="44">
        <v>38879.381833333318</v>
      </c>
      <c r="K124" s="44">
        <v>29771.048499999986</v>
      </c>
      <c r="L124" s="44">
        <v>20662.715166666654</v>
      </c>
      <c r="M124" s="44">
        <v>11554.381833333322</v>
      </c>
      <c r="N124" s="44">
        <v>2446.0484999999899</v>
      </c>
      <c r="O124" s="44">
        <v>-225.95150000001013</v>
      </c>
      <c r="P124" s="16"/>
      <c r="Q124" s="16"/>
      <c r="R124" s="16"/>
    </row>
    <row r="125" spans="1:22">
      <c r="A125" s="2"/>
      <c r="B125" s="45" t="s">
        <v>97</v>
      </c>
      <c r="C125" s="116"/>
      <c r="D125" s="17">
        <v>0</v>
      </c>
      <c r="E125" s="18">
        <v>274.81</v>
      </c>
      <c r="F125" s="18">
        <v>2309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9">
        <v>2583.81</v>
      </c>
      <c r="Q125" s="19">
        <v>0</v>
      </c>
      <c r="R125" s="19">
        <v>2583.81</v>
      </c>
    </row>
    <row r="126" spans="1:22" ht="5.25" customHeight="1">
      <c r="A126" s="2"/>
      <c r="B126" s="45"/>
      <c r="C126" s="116"/>
      <c r="D126" s="17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9"/>
      <c r="Q126" s="19"/>
      <c r="R126" s="19"/>
    </row>
    <row r="127" spans="1:22">
      <c r="A127" s="2"/>
      <c r="B127" s="152" t="s">
        <v>98</v>
      </c>
      <c r="C127" s="116"/>
      <c r="D127" s="46">
        <v>0</v>
      </c>
      <c r="E127" s="47">
        <v>0</v>
      </c>
      <c r="F127" s="47">
        <v>0</v>
      </c>
      <c r="G127" s="48">
        <v>0</v>
      </c>
      <c r="H127" s="48">
        <v>0</v>
      </c>
      <c r="I127" s="48">
        <v>0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19">
        <v>0</v>
      </c>
      <c r="Q127" s="19">
        <v>0</v>
      </c>
      <c r="R127" s="19">
        <v>0</v>
      </c>
    </row>
    <row r="128" spans="1:22">
      <c r="A128" s="2"/>
      <c r="B128" s="152" t="s">
        <v>99</v>
      </c>
      <c r="C128" s="116"/>
      <c r="D128" s="46">
        <v>-6088.15</v>
      </c>
      <c r="E128" s="47">
        <v>-23196</v>
      </c>
      <c r="F128" s="47">
        <v>0</v>
      </c>
      <c r="G128" s="48">
        <v>-3206.3599999999988</v>
      </c>
      <c r="H128" s="48">
        <v>-8608.3333333333321</v>
      </c>
      <c r="I128" s="48">
        <v>-9108.3333333333321</v>
      </c>
      <c r="J128" s="48">
        <v>-9108.3333333333321</v>
      </c>
      <c r="K128" s="48">
        <v>-9108.3333333333321</v>
      </c>
      <c r="L128" s="48">
        <v>-9108.3333333333321</v>
      </c>
      <c r="M128" s="48">
        <v>-9108.3333333333321</v>
      </c>
      <c r="N128" s="48">
        <v>-2672</v>
      </c>
      <c r="O128" s="48">
        <v>0</v>
      </c>
      <c r="P128" s="19">
        <v>-89312.50999999998</v>
      </c>
      <c r="Q128" s="19">
        <v>-65467.666666666657</v>
      </c>
      <c r="R128" s="19">
        <v>-23844.843333333323</v>
      </c>
    </row>
    <row r="129" spans="1:18">
      <c r="A129" s="2"/>
      <c r="B129" s="152" t="s">
        <v>100</v>
      </c>
      <c r="C129" s="116"/>
      <c r="D129" s="46">
        <v>0</v>
      </c>
      <c r="E129" s="47">
        <v>0</v>
      </c>
      <c r="F129" s="47">
        <v>0</v>
      </c>
      <c r="G129" s="48">
        <v>0</v>
      </c>
      <c r="H129" s="48">
        <v>0</v>
      </c>
      <c r="I129" s="48">
        <v>0</v>
      </c>
      <c r="J129" s="48">
        <v>0</v>
      </c>
      <c r="K129" s="48">
        <v>0</v>
      </c>
      <c r="L129" s="48">
        <v>0</v>
      </c>
      <c r="M129" s="48">
        <v>0</v>
      </c>
      <c r="N129" s="48">
        <v>0</v>
      </c>
      <c r="O129" s="48">
        <v>0</v>
      </c>
      <c r="P129" s="19">
        <v>0</v>
      </c>
      <c r="Q129" s="19">
        <v>0</v>
      </c>
      <c r="R129" s="19">
        <v>0</v>
      </c>
    </row>
    <row r="130" spans="1:18">
      <c r="A130" s="2"/>
      <c r="B130" s="152" t="s">
        <v>101</v>
      </c>
      <c r="C130" s="116"/>
      <c r="D130" s="46">
        <v>0</v>
      </c>
      <c r="E130" s="47">
        <v>0</v>
      </c>
      <c r="F130" s="47">
        <v>0</v>
      </c>
      <c r="G130" s="48">
        <v>0</v>
      </c>
      <c r="H130" s="48">
        <v>0</v>
      </c>
      <c r="I130" s="48">
        <v>0</v>
      </c>
      <c r="J130" s="48">
        <v>0</v>
      </c>
      <c r="K130" s="48">
        <v>0</v>
      </c>
      <c r="L130" s="48">
        <v>0</v>
      </c>
      <c r="M130" s="48">
        <v>0</v>
      </c>
      <c r="N130" s="48">
        <v>0</v>
      </c>
      <c r="O130" s="48">
        <v>0</v>
      </c>
      <c r="P130" s="19">
        <v>0</v>
      </c>
      <c r="Q130" s="19">
        <v>0</v>
      </c>
      <c r="R130" s="19">
        <v>0</v>
      </c>
    </row>
    <row r="131" spans="1:18" ht="15">
      <c r="A131" s="2"/>
      <c r="B131" s="152" t="s">
        <v>102</v>
      </c>
      <c r="C131" s="116"/>
      <c r="D131" s="49">
        <v>0</v>
      </c>
      <c r="E131" s="50">
        <v>0</v>
      </c>
      <c r="F131" s="50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1">
        <v>0</v>
      </c>
      <c r="M131" s="51">
        <v>0</v>
      </c>
      <c r="N131" s="51">
        <v>0</v>
      </c>
      <c r="O131" s="51">
        <v>0</v>
      </c>
      <c r="P131" s="52">
        <v>0</v>
      </c>
      <c r="Q131" s="52">
        <v>0</v>
      </c>
      <c r="R131" s="52">
        <v>0</v>
      </c>
    </row>
    <row r="132" spans="1:18">
      <c r="A132" s="2"/>
      <c r="B132" s="116" t="s">
        <v>103</v>
      </c>
      <c r="C132" s="116"/>
      <c r="D132" s="53">
        <v>-6088.15</v>
      </c>
      <c r="E132" s="48">
        <v>-23196</v>
      </c>
      <c r="F132" s="48">
        <v>0</v>
      </c>
      <c r="G132" s="48">
        <v>-3206.3599999999988</v>
      </c>
      <c r="H132" s="48">
        <v>-8608.3333333333321</v>
      </c>
      <c r="I132" s="48">
        <v>-9108.3333333333321</v>
      </c>
      <c r="J132" s="48">
        <v>-9108.3333333333321</v>
      </c>
      <c r="K132" s="48">
        <v>-9108.3333333333321</v>
      </c>
      <c r="L132" s="48">
        <v>-9108.3333333333321</v>
      </c>
      <c r="M132" s="48">
        <v>-9108.3333333333321</v>
      </c>
      <c r="N132" s="48">
        <v>-2672</v>
      </c>
      <c r="O132" s="48">
        <v>0</v>
      </c>
      <c r="P132" s="19">
        <v>-89312.50999999998</v>
      </c>
      <c r="Q132" s="19">
        <v>-65467.666666666657</v>
      </c>
      <c r="R132" s="19">
        <v>-23844.843333333323</v>
      </c>
    </row>
    <row r="133" spans="1:18" ht="5.25" customHeight="1">
      <c r="A133" s="2"/>
      <c r="B133" s="45"/>
      <c r="C133" s="116"/>
      <c r="D133" s="17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9"/>
      <c r="Q133" s="19"/>
      <c r="R133" s="19"/>
    </row>
    <row r="134" spans="1:18" s="58" customFormat="1">
      <c r="A134" s="6" t="s">
        <v>104</v>
      </c>
      <c r="B134" s="153"/>
      <c r="C134" s="153"/>
      <c r="D134" s="54">
        <v>80414.598499999978</v>
      </c>
      <c r="E134" s="55">
        <v>57493.408499999976</v>
      </c>
      <c r="F134" s="55">
        <v>59802.408499999976</v>
      </c>
      <c r="G134" s="55">
        <v>56596.048499999975</v>
      </c>
      <c r="H134" s="55">
        <v>47987.715166666647</v>
      </c>
      <c r="I134" s="55">
        <v>38879.381833333318</v>
      </c>
      <c r="J134" s="55">
        <v>29771.048499999986</v>
      </c>
      <c r="K134" s="55">
        <v>20662.715166666654</v>
      </c>
      <c r="L134" s="55">
        <v>11554.381833333322</v>
      </c>
      <c r="M134" s="55">
        <v>2446.0484999999899</v>
      </c>
      <c r="N134" s="55">
        <v>-225.95150000001013</v>
      </c>
      <c r="O134" s="56">
        <v>-225.95150000001013</v>
      </c>
      <c r="P134" s="57"/>
      <c r="Q134" s="57"/>
      <c r="R134" s="57"/>
    </row>
    <row r="135" spans="1:18" s="58" customFormat="1" ht="5.25" customHeight="1">
      <c r="A135" s="8"/>
      <c r="B135" s="154"/>
      <c r="C135" s="154"/>
      <c r="D135" s="59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1"/>
      <c r="Q135" s="61"/>
      <c r="R135" s="61"/>
    </row>
    <row r="136" spans="1:18">
      <c r="A136" s="62" t="s">
        <v>105</v>
      </c>
      <c r="B136" s="116"/>
      <c r="C136" s="116"/>
      <c r="D136" s="63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9"/>
      <c r="Q136" s="39"/>
      <c r="R136" s="39"/>
    </row>
    <row r="137" spans="1:18">
      <c r="A137" s="2" t="s">
        <v>106</v>
      </c>
      <c r="B137" s="116"/>
      <c r="C137" s="116"/>
      <c r="D137" s="63">
        <v>0</v>
      </c>
      <c r="E137" s="38">
        <v>0</v>
      </c>
      <c r="F137" s="38">
        <v>2500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8">
        <v>0</v>
      </c>
      <c r="M137" s="38">
        <v>0</v>
      </c>
      <c r="N137" s="38">
        <v>0</v>
      </c>
      <c r="O137" s="38">
        <v>0</v>
      </c>
      <c r="P137" s="19">
        <v>2500</v>
      </c>
      <c r="Q137" s="19">
        <v>0</v>
      </c>
      <c r="R137" s="19">
        <v>2500</v>
      </c>
    </row>
    <row r="138" spans="1:18">
      <c r="A138" s="2" t="s">
        <v>107</v>
      </c>
      <c r="B138" s="116"/>
      <c r="C138" s="116"/>
      <c r="D138" s="63">
        <v>400</v>
      </c>
      <c r="E138" s="38">
        <v>2400</v>
      </c>
      <c r="F138" s="38">
        <v>6975</v>
      </c>
      <c r="G138" s="38">
        <v>2875</v>
      </c>
      <c r="H138" s="38">
        <v>500</v>
      </c>
      <c r="I138" s="38">
        <v>0</v>
      </c>
      <c r="J138" s="38">
        <v>0</v>
      </c>
      <c r="K138" s="38">
        <v>0</v>
      </c>
      <c r="L138" s="38">
        <v>0</v>
      </c>
      <c r="M138" s="38">
        <v>0</v>
      </c>
      <c r="N138" s="38">
        <v>0</v>
      </c>
      <c r="O138" s="38">
        <v>0</v>
      </c>
      <c r="P138" s="19">
        <v>13150</v>
      </c>
      <c r="Q138" s="19">
        <v>0</v>
      </c>
      <c r="R138" s="19">
        <v>13150</v>
      </c>
    </row>
    <row r="139" spans="1:18" s="67" customFormat="1" ht="15">
      <c r="A139" s="2" t="s">
        <v>108</v>
      </c>
      <c r="B139" s="155"/>
      <c r="C139" s="155"/>
      <c r="D139" s="64">
        <v>6088.15</v>
      </c>
      <c r="E139" s="65">
        <v>23196</v>
      </c>
      <c r="F139" s="65">
        <v>0</v>
      </c>
      <c r="G139" s="65">
        <v>3206.3599999999988</v>
      </c>
      <c r="H139" s="65">
        <v>8608.3333333333321</v>
      </c>
      <c r="I139" s="65">
        <v>9108.3333333333321</v>
      </c>
      <c r="J139" s="65">
        <v>9108.3333333333321</v>
      </c>
      <c r="K139" s="65">
        <v>9108.3333333333321</v>
      </c>
      <c r="L139" s="65">
        <v>9108.3333333333321</v>
      </c>
      <c r="M139" s="65">
        <v>9108.3333333333321</v>
      </c>
      <c r="N139" s="65">
        <v>2672</v>
      </c>
      <c r="O139" s="65">
        <v>0</v>
      </c>
      <c r="P139" s="66">
        <v>89312.50999999998</v>
      </c>
      <c r="Q139" s="66">
        <v>65467.666666666657</v>
      </c>
      <c r="R139" s="66">
        <v>23844.843333333323</v>
      </c>
    </row>
    <row r="140" spans="1:18">
      <c r="A140" s="2" t="s">
        <v>109</v>
      </c>
      <c r="B140" s="116"/>
      <c r="C140" s="116"/>
      <c r="D140" s="63">
        <v>6488.15</v>
      </c>
      <c r="E140" s="38">
        <v>25596</v>
      </c>
      <c r="F140" s="38">
        <v>9475</v>
      </c>
      <c r="G140" s="38">
        <v>6081.3599999999988</v>
      </c>
      <c r="H140" s="38">
        <v>9108.3333333333321</v>
      </c>
      <c r="I140" s="38">
        <v>9108.3333333333321</v>
      </c>
      <c r="J140" s="38">
        <v>9108.3333333333321</v>
      </c>
      <c r="K140" s="38">
        <v>9108.3333333333321</v>
      </c>
      <c r="L140" s="38">
        <v>9108.3333333333321</v>
      </c>
      <c r="M140" s="38">
        <v>9108.3333333333321</v>
      </c>
      <c r="N140" s="38">
        <v>2672</v>
      </c>
      <c r="O140" s="38">
        <v>0</v>
      </c>
      <c r="P140" s="19">
        <v>104962.50999999998</v>
      </c>
      <c r="Q140" s="19">
        <v>65467.666666666657</v>
      </c>
      <c r="R140" s="19">
        <v>39494.843333333323</v>
      </c>
    </row>
    <row r="141" spans="1:18" ht="6" customHeight="1">
      <c r="A141" s="2"/>
      <c r="B141" s="116"/>
      <c r="C141" s="116"/>
      <c r="D141" s="63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19"/>
      <c r="Q141" s="19"/>
      <c r="R141" s="19"/>
    </row>
    <row r="142" spans="1:18" s="70" customFormat="1" ht="15">
      <c r="A142" s="2" t="s">
        <v>110</v>
      </c>
      <c r="B142" s="156"/>
      <c r="C142" s="156"/>
      <c r="D142" s="68">
        <v>6488.15</v>
      </c>
      <c r="E142" s="69">
        <v>25566.52</v>
      </c>
      <c r="F142" s="69">
        <v>6824.53</v>
      </c>
      <c r="G142" s="69">
        <v>6753.3599999999988</v>
      </c>
      <c r="H142" s="69">
        <v>9108.3333333333321</v>
      </c>
      <c r="I142" s="69">
        <v>9108.3333333333321</v>
      </c>
      <c r="J142" s="69">
        <v>9108.3333333333321</v>
      </c>
      <c r="K142" s="69">
        <v>9108.3333333333321</v>
      </c>
      <c r="L142" s="69">
        <v>9108.3333333333321</v>
      </c>
      <c r="M142" s="69">
        <v>9108.3333333333321</v>
      </c>
      <c r="N142" s="69">
        <v>2672</v>
      </c>
      <c r="O142" s="69">
        <v>0</v>
      </c>
      <c r="P142" s="52">
        <v>102954.55999999997</v>
      </c>
      <c r="Q142" s="52">
        <v>63459.666666666657</v>
      </c>
      <c r="R142" s="52">
        <v>39494.893333333312</v>
      </c>
    </row>
    <row r="143" spans="1:18" ht="6" customHeight="1">
      <c r="A143" s="2"/>
      <c r="B143" s="116"/>
      <c r="C143" s="116"/>
      <c r="D143" s="63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19"/>
      <c r="Q143" s="19"/>
      <c r="R143" s="19"/>
    </row>
    <row r="144" spans="1:18">
      <c r="A144" s="2" t="s">
        <v>111</v>
      </c>
      <c r="B144" s="116"/>
      <c r="C144" s="116"/>
      <c r="D144" s="63">
        <v>0</v>
      </c>
      <c r="E144" s="38">
        <v>29.479999999999563</v>
      </c>
      <c r="F144" s="38">
        <v>2650.4700000000003</v>
      </c>
      <c r="G144" s="38">
        <v>-672</v>
      </c>
      <c r="H144" s="38">
        <v>0</v>
      </c>
      <c r="I144" s="38">
        <v>0</v>
      </c>
      <c r="J144" s="38">
        <v>0</v>
      </c>
      <c r="K144" s="38">
        <v>0</v>
      </c>
      <c r="L144" s="38">
        <v>0</v>
      </c>
      <c r="M144" s="38">
        <v>0</v>
      </c>
      <c r="N144" s="38">
        <v>0</v>
      </c>
      <c r="O144" s="38">
        <v>0</v>
      </c>
      <c r="P144" s="19">
        <v>2007.9499999999998</v>
      </c>
      <c r="Q144" s="19">
        <v>2007.9999999999991</v>
      </c>
      <c r="R144" s="19">
        <v>-4.9999999999272404E-2</v>
      </c>
    </row>
    <row r="145" spans="8:18">
      <c r="K145" s="21"/>
    </row>
    <row r="147" spans="8:18">
      <c r="H147" s="21"/>
      <c r="I147" s="21"/>
      <c r="L147" s="71"/>
      <c r="M147" s="71"/>
      <c r="N147" s="71"/>
      <c r="O147" s="71"/>
      <c r="P147" s="71"/>
      <c r="Q147" s="71"/>
      <c r="R147" s="71"/>
    </row>
    <row r="148" spans="8:18">
      <c r="L148" s="71"/>
      <c r="M148" s="72"/>
      <c r="N148" s="71"/>
      <c r="O148" s="71"/>
      <c r="P148" s="71"/>
      <c r="Q148" s="71"/>
      <c r="R148" s="71"/>
    </row>
    <row r="149" spans="8:18">
      <c r="L149" s="71"/>
      <c r="M149" s="72"/>
      <c r="N149" s="71"/>
      <c r="O149" s="71"/>
      <c r="P149" s="71"/>
      <c r="Q149" s="71"/>
      <c r="R149" s="71"/>
    </row>
    <row r="150" spans="8:18">
      <c r="L150" s="71"/>
      <c r="M150" s="71"/>
      <c r="N150" s="71"/>
      <c r="O150" s="71"/>
      <c r="P150" s="71"/>
      <c r="Q150" s="71"/>
      <c r="R150" s="71"/>
    </row>
    <row r="151" spans="8:18">
      <c r="L151" s="71"/>
      <c r="M151" s="71"/>
      <c r="N151" s="71"/>
      <c r="O151" s="71"/>
      <c r="P151" s="71"/>
      <c r="Q151" s="71"/>
      <c r="R151" s="71"/>
    </row>
    <row r="152" spans="8:18">
      <c r="L152" s="71"/>
      <c r="M152" s="71"/>
      <c r="N152" s="71"/>
      <c r="O152" s="71"/>
      <c r="P152" s="71"/>
      <c r="Q152" s="71"/>
      <c r="R152" s="71"/>
    </row>
  </sheetData>
  <printOptions gridLines="1"/>
  <pageMargins left="0.25" right="0" top="0.75" bottom="0.75" header="0.5" footer="0.5"/>
  <pageSetup scale="54" orientation="landscape"/>
  <headerFooter alignWithMargins="0">
    <oddHeader>&amp;C2012 THE MEDIA CONSORTIUM (INCOME AND EXPENSE):  RECONCILIATION - AS OF:  April 30, 2012</oddHeader>
    <oddFooter>&amp;C&amp;P&amp;R&amp;"MS Sans Serif,Italic"&amp;9Note:  A grant is  temp. restr . if the projec t exp. extend s beyond current fiscal year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rgb="FF92D050"/>
  </sheetPr>
  <dimension ref="A1:U24"/>
  <sheetViews>
    <sheetView workbookViewId="0">
      <pane xSplit="7" ySplit="5" topLeftCell="H6" activePane="bottomRight" state="frozenSplit"/>
      <selection pane="topRight" activeCell="H1" sqref="H1"/>
      <selection pane="bottomLeft" activeCell="A2" sqref="A2"/>
      <selection pane="bottomRight" activeCell="I23" sqref="I23"/>
    </sheetView>
  </sheetViews>
  <sheetFormatPr baseColWidth="10" defaultColWidth="8.7109375" defaultRowHeight="14" x14ac:dyDescent="0"/>
  <cols>
    <col min="1" max="6" width="3" style="94" customWidth="1"/>
    <col min="7" max="7" width="50.85546875" style="94" customWidth="1"/>
    <col min="8" max="8" width="18.140625" style="75" customWidth="1"/>
    <col min="9" max="16384" width="8.7109375" style="74"/>
  </cols>
  <sheetData>
    <row r="1" spans="1:21" s="96" customFormat="1" ht="13">
      <c r="A1" s="177" t="s">
        <v>189</v>
      </c>
      <c r="B1" s="177"/>
      <c r="C1" s="177"/>
      <c r="D1" s="177"/>
      <c r="E1" s="177"/>
      <c r="F1" s="177"/>
      <c r="G1" s="177"/>
      <c r="H1" s="177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1" s="96" customFormat="1" ht="13">
      <c r="A2" s="177" t="s">
        <v>190</v>
      </c>
      <c r="B2" s="177"/>
      <c r="C2" s="177"/>
      <c r="D2" s="177"/>
      <c r="E2" s="177"/>
      <c r="F2" s="177"/>
      <c r="G2" s="177"/>
      <c r="H2" s="177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21" s="96" customFormat="1" ht="13">
      <c r="A3" s="178">
        <v>41029</v>
      </c>
      <c r="B3" s="178"/>
      <c r="C3" s="178"/>
      <c r="D3" s="178"/>
      <c r="E3" s="178"/>
      <c r="F3" s="178"/>
      <c r="G3" s="178"/>
      <c r="H3" s="178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5" spans="1:21" s="90" customFormat="1" ht="15" thickBot="1">
      <c r="A5" s="95"/>
      <c r="B5" s="95"/>
      <c r="C5" s="95"/>
      <c r="D5" s="95"/>
      <c r="E5" s="95"/>
      <c r="F5" s="95"/>
      <c r="G5" s="95"/>
      <c r="H5" s="91" t="s">
        <v>191</v>
      </c>
    </row>
    <row r="6" spans="1:21" ht="15" thickTop="1">
      <c r="A6" s="78"/>
      <c r="B6" s="78" t="s">
        <v>177</v>
      </c>
      <c r="C6" s="78"/>
      <c r="D6" s="78"/>
      <c r="E6" s="78"/>
      <c r="F6" s="78"/>
      <c r="G6" s="78"/>
      <c r="H6" s="87"/>
    </row>
    <row r="7" spans="1:21">
      <c r="A7" s="78"/>
      <c r="B7" s="78"/>
      <c r="C7" s="78"/>
      <c r="D7" s="78" t="s">
        <v>176</v>
      </c>
      <c r="E7" s="78"/>
      <c r="F7" s="78"/>
      <c r="G7" s="78"/>
      <c r="H7" s="87"/>
    </row>
    <row r="8" spans="1:21">
      <c r="A8" s="78"/>
      <c r="B8" s="78"/>
      <c r="C8" s="78"/>
      <c r="D8" s="78"/>
      <c r="E8" s="78" t="s">
        <v>175</v>
      </c>
      <c r="F8" s="78"/>
      <c r="G8" s="78"/>
      <c r="H8" s="87"/>
    </row>
    <row r="9" spans="1:21" ht="15" thickBot="1">
      <c r="A9" s="78"/>
      <c r="B9" s="78"/>
      <c r="C9" s="78"/>
      <c r="D9" s="78"/>
      <c r="E9" s="78"/>
      <c r="F9" s="78" t="s">
        <v>174</v>
      </c>
      <c r="G9" s="78"/>
      <c r="H9" s="83">
        <v>2875</v>
      </c>
    </row>
    <row r="10" spans="1:21" ht="15" thickBot="1">
      <c r="A10" s="78"/>
      <c r="B10" s="78"/>
      <c r="C10" s="78"/>
      <c r="D10" s="78"/>
      <c r="E10" s="78" t="s">
        <v>160</v>
      </c>
      <c r="F10" s="78"/>
      <c r="G10" s="78"/>
      <c r="H10" s="80">
        <f>ROUND(SUM(H8:H9),5)</f>
        <v>2875</v>
      </c>
    </row>
    <row r="11" spans="1:21" ht="30" customHeight="1" thickBot="1">
      <c r="A11" s="78"/>
      <c r="B11" s="78"/>
      <c r="C11" s="78"/>
      <c r="D11" s="78" t="s">
        <v>159</v>
      </c>
      <c r="E11" s="78"/>
      <c r="F11" s="78"/>
      <c r="G11" s="78"/>
      <c r="H11" s="89">
        <f>ROUND(H7+H10,5)</f>
        <v>2875</v>
      </c>
    </row>
    <row r="12" spans="1:21" ht="30" customHeight="1">
      <c r="A12" s="78"/>
      <c r="B12" s="78"/>
      <c r="C12" s="78" t="s">
        <v>158</v>
      </c>
      <c r="D12" s="78"/>
      <c r="E12" s="78"/>
      <c r="F12" s="78"/>
      <c r="G12" s="78"/>
      <c r="H12" s="87">
        <f>H11</f>
        <v>2875</v>
      </c>
    </row>
    <row r="13" spans="1:21" ht="30" customHeight="1">
      <c r="A13" s="78"/>
      <c r="B13" s="78"/>
      <c r="C13" s="78"/>
      <c r="D13" s="78" t="s">
        <v>157</v>
      </c>
      <c r="E13" s="78"/>
      <c r="F13" s="78"/>
      <c r="G13" s="78"/>
      <c r="H13" s="87"/>
    </row>
    <row r="14" spans="1:21">
      <c r="A14" s="78"/>
      <c r="B14" s="78"/>
      <c r="C14" s="78"/>
      <c r="D14" s="78"/>
      <c r="E14" s="78" t="s">
        <v>156</v>
      </c>
      <c r="F14" s="78"/>
      <c r="G14" s="78"/>
      <c r="H14" s="87"/>
    </row>
    <row r="15" spans="1:21">
      <c r="A15" s="78"/>
      <c r="B15" s="78"/>
      <c r="C15" s="78"/>
      <c r="D15" s="78"/>
      <c r="E15" s="78"/>
      <c r="F15" s="78" t="s">
        <v>155</v>
      </c>
      <c r="G15" s="78"/>
      <c r="H15" s="87"/>
    </row>
    <row r="16" spans="1:21">
      <c r="A16" s="78"/>
      <c r="B16" s="78"/>
      <c r="C16" s="78"/>
      <c r="D16" s="78"/>
      <c r="E16" s="78"/>
      <c r="F16" s="78"/>
      <c r="G16" s="78" t="s">
        <v>154</v>
      </c>
      <c r="H16" s="87">
        <v>4830.4799999999996</v>
      </c>
    </row>
    <row r="17" spans="1:8">
      <c r="A17" s="78"/>
      <c r="B17" s="78"/>
      <c r="C17" s="78"/>
      <c r="D17" s="78"/>
      <c r="E17" s="78"/>
      <c r="F17" s="78"/>
      <c r="G17" s="78" t="s">
        <v>138</v>
      </c>
      <c r="H17" s="87">
        <v>1387.5</v>
      </c>
    </row>
    <row r="18" spans="1:8" ht="15" thickBot="1">
      <c r="A18" s="78"/>
      <c r="B18" s="78"/>
      <c r="C18" s="78"/>
      <c r="D18" s="78"/>
      <c r="E18" s="78"/>
      <c r="F18" s="78"/>
      <c r="G18" s="78" t="s">
        <v>123</v>
      </c>
      <c r="H18" s="83">
        <v>250</v>
      </c>
    </row>
    <row r="19" spans="1:8" ht="15" thickBot="1">
      <c r="A19" s="78"/>
      <c r="B19" s="78"/>
      <c r="C19" s="78"/>
      <c r="D19" s="78"/>
      <c r="E19" s="78"/>
      <c r="F19" s="78" t="s">
        <v>116</v>
      </c>
      <c r="G19" s="78"/>
      <c r="H19" s="80">
        <f>ROUND(SUM(H15:H18),5)</f>
        <v>6467.98</v>
      </c>
    </row>
    <row r="20" spans="1:8" ht="30" customHeight="1" thickBot="1">
      <c r="A20" s="78"/>
      <c r="B20" s="78"/>
      <c r="C20" s="78"/>
      <c r="D20" s="78"/>
      <c r="E20" s="78" t="s">
        <v>115</v>
      </c>
      <c r="F20" s="78"/>
      <c r="G20" s="78"/>
      <c r="H20" s="80">
        <f>ROUND(H14+H19,5)</f>
        <v>6467.98</v>
      </c>
    </row>
    <row r="21" spans="1:8" ht="30" customHeight="1" thickBot="1">
      <c r="A21" s="78"/>
      <c r="B21" s="78"/>
      <c r="C21" s="78"/>
      <c r="D21" s="78" t="s">
        <v>114</v>
      </c>
      <c r="E21" s="78"/>
      <c r="F21" s="78"/>
      <c r="G21" s="78"/>
      <c r="H21" s="80">
        <f>ROUND(H13+H20,5)</f>
        <v>6467.98</v>
      </c>
    </row>
    <row r="22" spans="1:8" ht="30" customHeight="1" thickBot="1">
      <c r="A22" s="78"/>
      <c r="B22" s="78" t="s">
        <v>113</v>
      </c>
      <c r="C22" s="78"/>
      <c r="D22" s="78"/>
      <c r="E22" s="78"/>
      <c r="F22" s="78"/>
      <c r="G22" s="78"/>
      <c r="H22" s="80">
        <f>ROUND(H6+H12-H21,5)</f>
        <v>-3592.98</v>
      </c>
    </row>
    <row r="23" spans="1:8" s="76" customFormat="1" ht="30" customHeight="1" thickBot="1">
      <c r="A23" s="78" t="s">
        <v>112</v>
      </c>
      <c r="B23" s="78"/>
      <c r="C23" s="78"/>
      <c r="D23" s="78"/>
      <c r="E23" s="78"/>
      <c r="F23" s="78"/>
      <c r="G23" s="78"/>
      <c r="H23" s="77">
        <f>H22</f>
        <v>-3592.98</v>
      </c>
    </row>
    <row r="24" spans="1:8" ht="15" thickTop="1"/>
  </sheetData>
  <mergeCells count="3">
    <mergeCell ref="A1:H1"/>
    <mergeCell ref="A2:H2"/>
    <mergeCell ref="A3:H3"/>
  </mergeCells>
  <pageMargins left="0.7" right="0.7" top="0.75" bottom="0.75" header="0.25" footer="0.3"/>
  <pageSetup orientation="portrait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rgb="FF00B0F0"/>
  </sheetPr>
  <dimension ref="A1:U82"/>
  <sheetViews>
    <sheetView workbookViewId="0">
      <pane xSplit="7" ySplit="6" topLeftCell="M57" activePane="bottomRight" state="frozenSplit"/>
      <selection pane="topRight" activeCell="H1" sqref="H1"/>
      <selection pane="bottomLeft" activeCell="A2" sqref="A2"/>
      <selection pane="bottomRight" activeCell="Q76" sqref="Q76"/>
    </sheetView>
  </sheetViews>
  <sheetFormatPr baseColWidth="10" defaultColWidth="8.7109375" defaultRowHeight="14" x14ac:dyDescent="0"/>
  <cols>
    <col min="1" max="6" width="3" style="75" customWidth="1"/>
    <col min="7" max="7" width="34.42578125" style="75" customWidth="1"/>
    <col min="8" max="8" width="2.28515625" style="75" customWidth="1"/>
    <col min="9" max="9" width="11.85546875" style="75" bestFit="1" customWidth="1"/>
    <col min="10" max="10" width="8.7109375" style="75" bestFit="1" customWidth="1"/>
    <col min="11" max="11" width="8.42578125" style="75" bestFit="1" customWidth="1"/>
    <col min="12" max="12" width="28.85546875" style="75" bestFit="1" customWidth="1"/>
    <col min="13" max="13" width="30.7109375" style="75" customWidth="1"/>
    <col min="14" max="14" width="23.140625" style="75" bestFit="1" customWidth="1"/>
    <col min="15" max="15" width="3.28515625" style="75" bestFit="1" customWidth="1"/>
    <col min="16" max="16" width="27.28515625" style="75" bestFit="1" customWidth="1"/>
    <col min="17" max="17" width="7.85546875" style="75" bestFit="1" customWidth="1"/>
    <col min="18" max="18" width="7" style="75" bestFit="1" customWidth="1"/>
    <col min="19" max="19" width="7.5703125" style="75" bestFit="1" customWidth="1"/>
    <col min="20" max="16384" width="8.7109375" style="74"/>
  </cols>
  <sheetData>
    <row r="1" spans="1:21" s="96" customFormat="1" ht="13">
      <c r="A1" s="177" t="s">
        <v>189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98"/>
      <c r="U1" s="98"/>
    </row>
    <row r="2" spans="1:21" s="96" customFormat="1" ht="13">
      <c r="A2" s="177" t="s">
        <v>226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</row>
    <row r="3" spans="1:21" s="96" customFormat="1" ht="13">
      <c r="A3" s="178">
        <v>41029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</row>
    <row r="4" spans="1:21">
      <c r="A4" s="76"/>
      <c r="B4" s="76"/>
      <c r="C4" s="76"/>
      <c r="D4" s="76"/>
      <c r="E4" s="76"/>
      <c r="F4" s="76"/>
      <c r="G4" s="76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</row>
    <row r="5" spans="1:2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6" spans="1:21" s="114" customFormat="1" thickBot="1">
      <c r="A6" s="102"/>
      <c r="B6" s="102"/>
      <c r="C6" s="102"/>
      <c r="D6" s="102"/>
      <c r="E6" s="102"/>
      <c r="F6" s="102"/>
      <c r="G6" s="102"/>
      <c r="H6" s="102"/>
      <c r="I6" s="112" t="s">
        <v>188</v>
      </c>
      <c r="J6" s="112" t="s">
        <v>187</v>
      </c>
      <c r="K6" s="112" t="s">
        <v>186</v>
      </c>
      <c r="L6" s="112" t="s">
        <v>185</v>
      </c>
      <c r="M6" s="112" t="s">
        <v>184</v>
      </c>
      <c r="N6" s="112" t="s">
        <v>183</v>
      </c>
      <c r="O6" s="112" t="s">
        <v>182</v>
      </c>
      <c r="P6" s="112" t="s">
        <v>181</v>
      </c>
      <c r="Q6" s="112" t="s">
        <v>180</v>
      </c>
      <c r="R6" s="112" t="s">
        <v>179</v>
      </c>
      <c r="S6" s="112" t="s">
        <v>178</v>
      </c>
      <c r="T6" s="113"/>
      <c r="U6" s="113"/>
    </row>
    <row r="7" spans="1:21" s="93" customFormat="1" thickTop="1">
      <c r="A7" s="100"/>
      <c r="B7" s="100" t="s">
        <v>177</v>
      </c>
      <c r="C7" s="100"/>
      <c r="D7" s="100"/>
      <c r="E7" s="100"/>
      <c r="F7" s="100"/>
      <c r="G7" s="100"/>
      <c r="H7" s="100"/>
      <c r="I7" s="100"/>
      <c r="J7" s="101"/>
      <c r="K7" s="100"/>
      <c r="L7" s="100"/>
      <c r="M7" s="100"/>
      <c r="N7" s="100"/>
      <c r="O7" s="100"/>
      <c r="P7" s="100"/>
      <c r="Q7" s="103"/>
      <c r="R7" s="103"/>
      <c r="S7" s="103"/>
      <c r="T7"/>
      <c r="U7"/>
    </row>
    <row r="8" spans="1:21" s="93" customFormat="1" ht="13">
      <c r="A8" s="100"/>
      <c r="B8" s="100"/>
      <c r="C8" s="100"/>
      <c r="D8" s="100" t="s">
        <v>176</v>
      </c>
      <c r="E8" s="100"/>
      <c r="F8" s="100"/>
      <c r="G8" s="100"/>
      <c r="H8" s="100"/>
      <c r="I8" s="100"/>
      <c r="J8" s="101"/>
      <c r="K8" s="100"/>
      <c r="L8" s="100"/>
      <c r="M8" s="100"/>
      <c r="N8" s="100"/>
      <c r="O8" s="100"/>
      <c r="P8" s="100"/>
      <c r="Q8" s="103"/>
      <c r="R8" s="103"/>
      <c r="S8" s="103"/>
      <c r="T8"/>
      <c r="U8"/>
    </row>
    <row r="9" spans="1:21">
      <c r="A9" s="100"/>
      <c r="B9" s="100"/>
      <c r="C9" s="100"/>
      <c r="D9" s="100"/>
      <c r="E9" s="100" t="s">
        <v>192</v>
      </c>
      <c r="F9" s="100"/>
      <c r="G9" s="100"/>
      <c r="H9" s="100"/>
      <c r="I9" s="100"/>
      <c r="J9" s="101"/>
      <c r="K9" s="100"/>
      <c r="L9" s="100"/>
      <c r="M9" s="100"/>
      <c r="N9" s="100"/>
      <c r="O9" s="100"/>
      <c r="P9" s="100"/>
      <c r="Q9" s="103"/>
      <c r="R9" s="103"/>
      <c r="S9" s="103"/>
      <c r="T9"/>
      <c r="U9"/>
    </row>
    <row r="10" spans="1:21" s="90" customFormat="1">
      <c r="A10" s="100"/>
      <c r="B10" s="100"/>
      <c r="C10" s="100"/>
      <c r="D10" s="100"/>
      <c r="E10" s="100"/>
      <c r="F10" s="100" t="s">
        <v>193</v>
      </c>
      <c r="G10" s="100"/>
      <c r="H10" s="100"/>
      <c r="I10" s="100"/>
      <c r="J10" s="101"/>
      <c r="K10" s="100"/>
      <c r="L10" s="100"/>
      <c r="M10" s="100"/>
      <c r="N10" s="100"/>
      <c r="O10" s="100"/>
      <c r="P10" s="100"/>
      <c r="Q10" s="103"/>
      <c r="R10" s="103"/>
      <c r="S10" s="103"/>
      <c r="T10"/>
      <c r="U10"/>
    </row>
    <row r="11" spans="1:21">
      <c r="A11" s="100"/>
      <c r="B11" s="100"/>
      <c r="C11" s="100"/>
      <c r="D11" s="100"/>
      <c r="E11" s="100"/>
      <c r="F11" s="100"/>
      <c r="G11" s="100" t="s">
        <v>194</v>
      </c>
      <c r="H11" s="100"/>
      <c r="I11" s="100"/>
      <c r="J11" s="101"/>
      <c r="K11" s="100"/>
      <c r="L11" s="100"/>
      <c r="M11" s="100"/>
      <c r="N11" s="100"/>
      <c r="O11" s="100"/>
      <c r="P11" s="100"/>
      <c r="Q11" s="103"/>
      <c r="R11" s="103"/>
      <c r="S11" s="103"/>
      <c r="T11"/>
      <c r="U11"/>
    </row>
    <row r="12" spans="1:21" ht="15" thickBot="1">
      <c r="A12" s="99"/>
      <c r="B12" s="99"/>
      <c r="C12" s="99"/>
      <c r="D12" s="99"/>
      <c r="E12" s="99"/>
      <c r="F12" s="99"/>
      <c r="G12" s="99"/>
      <c r="H12" s="104"/>
      <c r="I12" s="104" t="s">
        <v>144</v>
      </c>
      <c r="J12" s="105">
        <v>41029</v>
      </c>
      <c r="K12" s="104" t="s">
        <v>208</v>
      </c>
      <c r="L12" s="104"/>
      <c r="M12" s="104" t="s">
        <v>213</v>
      </c>
      <c r="N12" s="104" t="s">
        <v>141</v>
      </c>
      <c r="O12" s="106"/>
      <c r="P12" s="104" t="s">
        <v>196</v>
      </c>
      <c r="Q12" s="107"/>
      <c r="R12" s="107">
        <v>3206</v>
      </c>
      <c r="S12" s="107">
        <v>3206</v>
      </c>
      <c r="T12"/>
      <c r="U12"/>
    </row>
    <row r="13" spans="1:21">
      <c r="A13" s="104"/>
      <c r="B13" s="104"/>
      <c r="C13" s="104"/>
      <c r="D13" s="104"/>
      <c r="E13" s="104"/>
      <c r="F13" s="104"/>
      <c r="G13" s="104" t="s">
        <v>195</v>
      </c>
      <c r="H13" s="104"/>
      <c r="I13" s="104"/>
      <c r="J13" s="105"/>
      <c r="K13" s="104"/>
      <c r="L13" s="104"/>
      <c r="M13" s="104"/>
      <c r="N13" s="104"/>
      <c r="O13" s="104"/>
      <c r="P13" s="104"/>
      <c r="Q13" s="108">
        <v>0</v>
      </c>
      <c r="R13" s="108">
        <v>3206</v>
      </c>
      <c r="S13" s="108">
        <v>3206</v>
      </c>
      <c r="T13"/>
      <c r="U13"/>
    </row>
    <row r="14" spans="1:21" ht="30" customHeight="1">
      <c r="A14" s="100"/>
      <c r="B14" s="100"/>
      <c r="C14" s="100"/>
      <c r="D14" s="100"/>
      <c r="E14" s="100"/>
      <c r="F14" s="100"/>
      <c r="G14" s="100" t="s">
        <v>196</v>
      </c>
      <c r="H14" s="100"/>
      <c r="I14" s="100"/>
      <c r="J14" s="101"/>
      <c r="K14" s="100"/>
      <c r="L14" s="100"/>
      <c r="M14" s="100"/>
      <c r="N14" s="100"/>
      <c r="O14" s="100"/>
      <c r="P14" s="100"/>
      <c r="Q14" s="103"/>
      <c r="R14" s="103"/>
      <c r="S14" s="103"/>
      <c r="T14"/>
      <c r="U14"/>
    </row>
    <row r="15" spans="1:21" ht="15" thickBot="1">
      <c r="A15" s="99"/>
      <c r="B15" s="99"/>
      <c r="C15" s="99"/>
      <c r="D15" s="99"/>
      <c r="E15" s="99"/>
      <c r="F15" s="99"/>
      <c r="G15" s="99"/>
      <c r="H15" s="104"/>
      <c r="I15" s="104" t="s">
        <v>144</v>
      </c>
      <c r="J15" s="105">
        <v>41029</v>
      </c>
      <c r="K15" s="104" t="s">
        <v>208</v>
      </c>
      <c r="L15" s="104"/>
      <c r="M15" s="104" t="s">
        <v>214</v>
      </c>
      <c r="N15" s="104" t="s">
        <v>141</v>
      </c>
      <c r="O15" s="106"/>
      <c r="P15" s="104" t="s">
        <v>196</v>
      </c>
      <c r="Q15" s="109">
        <v>3206</v>
      </c>
      <c r="R15" s="109"/>
      <c r="S15" s="109">
        <v>-3206</v>
      </c>
      <c r="T15"/>
      <c r="U15"/>
    </row>
    <row r="16" spans="1:21" ht="15" thickBot="1">
      <c r="A16" s="104"/>
      <c r="B16" s="104"/>
      <c r="C16" s="104"/>
      <c r="D16" s="104"/>
      <c r="E16" s="104"/>
      <c r="F16" s="104"/>
      <c r="G16" s="104" t="s">
        <v>197</v>
      </c>
      <c r="H16" s="104"/>
      <c r="I16" s="104"/>
      <c r="J16" s="105"/>
      <c r="K16" s="104"/>
      <c r="L16" s="104"/>
      <c r="M16" s="104"/>
      <c r="N16" s="104"/>
      <c r="O16" s="104"/>
      <c r="P16" s="104"/>
      <c r="Q16" s="110">
        <v>3206</v>
      </c>
      <c r="R16" s="110">
        <v>0</v>
      </c>
      <c r="S16" s="110">
        <v>-3206</v>
      </c>
      <c r="T16"/>
      <c r="U16"/>
    </row>
    <row r="17" spans="1:21" ht="30" customHeight="1" thickBot="1">
      <c r="A17" s="104"/>
      <c r="B17" s="104"/>
      <c r="C17" s="104"/>
      <c r="D17" s="104"/>
      <c r="E17" s="104"/>
      <c r="F17" s="104" t="s">
        <v>198</v>
      </c>
      <c r="G17" s="104"/>
      <c r="H17" s="104"/>
      <c r="I17" s="104"/>
      <c r="J17" s="105"/>
      <c r="K17" s="104"/>
      <c r="L17" s="104"/>
      <c r="M17" s="104"/>
      <c r="N17" s="104"/>
      <c r="O17" s="104"/>
      <c r="P17" s="104"/>
      <c r="Q17" s="111">
        <v>3206</v>
      </c>
      <c r="R17" s="111">
        <v>3206</v>
      </c>
      <c r="S17" s="111">
        <v>0</v>
      </c>
      <c r="T17"/>
      <c r="U17"/>
    </row>
    <row r="18" spans="1:21" ht="30" customHeight="1">
      <c r="A18" s="104"/>
      <c r="B18" s="104"/>
      <c r="C18" s="104"/>
      <c r="D18" s="104"/>
      <c r="E18" s="104" t="s">
        <v>199</v>
      </c>
      <c r="F18" s="104"/>
      <c r="G18" s="104"/>
      <c r="H18" s="104"/>
      <c r="I18" s="104"/>
      <c r="J18" s="105"/>
      <c r="K18" s="104"/>
      <c r="L18" s="104"/>
      <c r="M18" s="104"/>
      <c r="N18" s="104"/>
      <c r="O18" s="104"/>
      <c r="P18" s="104"/>
      <c r="Q18" s="108">
        <v>3206</v>
      </c>
      <c r="R18" s="108">
        <v>3206</v>
      </c>
      <c r="S18" s="108">
        <v>0</v>
      </c>
      <c r="T18"/>
      <c r="U18"/>
    </row>
    <row r="19" spans="1:21" ht="30" customHeight="1">
      <c r="A19" s="100"/>
      <c r="B19" s="100"/>
      <c r="C19" s="100"/>
      <c r="D19" s="100"/>
      <c r="E19" s="100" t="s">
        <v>175</v>
      </c>
      <c r="F19" s="100"/>
      <c r="G19" s="100"/>
      <c r="H19" s="100"/>
      <c r="I19" s="100"/>
      <c r="J19" s="101"/>
      <c r="K19" s="100"/>
      <c r="L19" s="100"/>
      <c r="M19" s="100"/>
      <c r="N19" s="100"/>
      <c r="O19" s="100"/>
      <c r="P19" s="100"/>
      <c r="Q19" s="103"/>
      <c r="R19" s="103"/>
      <c r="S19" s="103"/>
      <c r="T19"/>
      <c r="U19"/>
    </row>
    <row r="20" spans="1:21">
      <c r="A20" s="100"/>
      <c r="B20" s="100"/>
      <c r="C20" s="100"/>
      <c r="D20" s="100"/>
      <c r="E20" s="100"/>
      <c r="F20" s="100" t="s">
        <v>174</v>
      </c>
      <c r="G20" s="100"/>
      <c r="H20" s="100"/>
      <c r="I20" s="100"/>
      <c r="J20" s="101"/>
      <c r="K20" s="100"/>
      <c r="L20" s="100"/>
      <c r="M20" s="100"/>
      <c r="N20" s="100"/>
      <c r="O20" s="100"/>
      <c r="P20" s="100"/>
      <c r="Q20" s="103"/>
      <c r="R20" s="103"/>
      <c r="S20" s="103"/>
      <c r="T20"/>
      <c r="U20"/>
    </row>
    <row r="21" spans="1:21">
      <c r="A21" s="104"/>
      <c r="B21" s="104"/>
      <c r="C21" s="104"/>
      <c r="D21" s="104"/>
      <c r="E21" s="104"/>
      <c r="F21" s="104"/>
      <c r="G21" s="104"/>
      <c r="H21" s="104"/>
      <c r="I21" s="104" t="s">
        <v>166</v>
      </c>
      <c r="J21" s="105">
        <v>41001</v>
      </c>
      <c r="K21" s="104" t="s">
        <v>173</v>
      </c>
      <c r="L21" s="104" t="s">
        <v>31</v>
      </c>
      <c r="M21" s="104" t="s">
        <v>163</v>
      </c>
      <c r="N21" s="104" t="s">
        <v>141</v>
      </c>
      <c r="O21" s="106"/>
      <c r="P21" s="104" t="s">
        <v>162</v>
      </c>
      <c r="Q21" s="108"/>
      <c r="R21" s="108">
        <v>250</v>
      </c>
      <c r="S21" s="108">
        <v>250</v>
      </c>
      <c r="T21"/>
      <c r="U21"/>
    </row>
    <row r="22" spans="1:21">
      <c r="A22" s="104"/>
      <c r="B22" s="104"/>
      <c r="C22" s="104"/>
      <c r="D22" s="104"/>
      <c r="E22" s="104"/>
      <c r="F22" s="104"/>
      <c r="G22" s="104"/>
      <c r="H22" s="104"/>
      <c r="I22" s="104" t="s">
        <v>166</v>
      </c>
      <c r="J22" s="105">
        <v>41003</v>
      </c>
      <c r="K22" s="104" t="s">
        <v>172</v>
      </c>
      <c r="L22" s="104" t="s">
        <v>32</v>
      </c>
      <c r="M22" s="104" t="s">
        <v>163</v>
      </c>
      <c r="N22" s="104" t="s">
        <v>141</v>
      </c>
      <c r="O22" s="106"/>
      <c r="P22" s="104" t="s">
        <v>162</v>
      </c>
      <c r="Q22" s="108"/>
      <c r="R22" s="108">
        <v>150</v>
      </c>
      <c r="S22" s="108">
        <v>400</v>
      </c>
      <c r="T22"/>
      <c r="U22"/>
    </row>
    <row r="23" spans="1:21">
      <c r="A23" s="104"/>
      <c r="B23" s="104"/>
      <c r="C23" s="104"/>
      <c r="D23" s="104"/>
      <c r="E23" s="104"/>
      <c r="F23" s="104"/>
      <c r="G23" s="104"/>
      <c r="H23" s="104"/>
      <c r="I23" s="104" t="s">
        <v>166</v>
      </c>
      <c r="J23" s="105">
        <v>41008</v>
      </c>
      <c r="K23" s="104" t="s">
        <v>171</v>
      </c>
      <c r="L23" s="104" t="s">
        <v>33</v>
      </c>
      <c r="M23" s="104" t="s">
        <v>163</v>
      </c>
      <c r="N23" s="104" t="s">
        <v>141</v>
      </c>
      <c r="O23" s="106"/>
      <c r="P23" s="104" t="s">
        <v>162</v>
      </c>
      <c r="Q23" s="108"/>
      <c r="R23" s="108">
        <v>250</v>
      </c>
      <c r="S23" s="108">
        <v>650</v>
      </c>
      <c r="T23"/>
      <c r="U23"/>
    </row>
    <row r="24" spans="1:21">
      <c r="A24" s="104"/>
      <c r="B24" s="104"/>
      <c r="C24" s="104"/>
      <c r="D24" s="104"/>
      <c r="E24" s="104"/>
      <c r="F24" s="104"/>
      <c r="G24" s="104"/>
      <c r="H24" s="104"/>
      <c r="I24" s="104" t="s">
        <v>166</v>
      </c>
      <c r="J24" s="105">
        <v>41008</v>
      </c>
      <c r="K24" s="104" t="s">
        <v>170</v>
      </c>
      <c r="L24" s="104" t="s">
        <v>34</v>
      </c>
      <c r="M24" s="104" t="s">
        <v>163</v>
      </c>
      <c r="N24" s="104" t="s">
        <v>141</v>
      </c>
      <c r="O24" s="106"/>
      <c r="P24" s="104" t="s">
        <v>162</v>
      </c>
      <c r="Q24" s="108"/>
      <c r="R24" s="108">
        <v>75</v>
      </c>
      <c r="S24" s="108">
        <v>725</v>
      </c>
      <c r="T24"/>
      <c r="U24"/>
    </row>
    <row r="25" spans="1:21">
      <c r="A25" s="104"/>
      <c r="B25" s="104"/>
      <c r="C25" s="104"/>
      <c r="D25" s="104"/>
      <c r="E25" s="104"/>
      <c r="F25" s="104"/>
      <c r="G25" s="104"/>
      <c r="H25" s="104"/>
      <c r="I25" s="104" t="s">
        <v>166</v>
      </c>
      <c r="J25" s="105">
        <v>41010</v>
      </c>
      <c r="K25" s="104" t="s">
        <v>169</v>
      </c>
      <c r="L25" s="104" t="s">
        <v>35</v>
      </c>
      <c r="M25" s="104" t="s">
        <v>163</v>
      </c>
      <c r="N25" s="104" t="s">
        <v>141</v>
      </c>
      <c r="O25" s="106"/>
      <c r="P25" s="104" t="s">
        <v>162</v>
      </c>
      <c r="Q25" s="108"/>
      <c r="R25" s="108">
        <v>1000</v>
      </c>
      <c r="S25" s="108">
        <v>1725</v>
      </c>
      <c r="T25"/>
      <c r="U25"/>
    </row>
    <row r="26" spans="1:21">
      <c r="A26" s="104"/>
      <c r="B26" s="104"/>
      <c r="C26" s="104"/>
      <c r="D26" s="104"/>
      <c r="E26" s="104"/>
      <c r="F26" s="104"/>
      <c r="G26" s="104"/>
      <c r="H26" s="104"/>
      <c r="I26" s="104" t="s">
        <v>166</v>
      </c>
      <c r="J26" s="105">
        <v>41022</v>
      </c>
      <c r="K26" s="104" t="s">
        <v>168</v>
      </c>
      <c r="L26" s="104" t="s">
        <v>167</v>
      </c>
      <c r="M26" s="104" t="s">
        <v>163</v>
      </c>
      <c r="N26" s="104" t="s">
        <v>141</v>
      </c>
      <c r="O26" s="106"/>
      <c r="P26" s="104" t="s">
        <v>162</v>
      </c>
      <c r="Q26" s="108"/>
      <c r="R26" s="108">
        <v>150</v>
      </c>
      <c r="S26" s="108">
        <v>1875</v>
      </c>
      <c r="T26"/>
      <c r="U26"/>
    </row>
    <row r="27" spans="1:21" ht="15" thickBot="1">
      <c r="A27" s="104"/>
      <c r="B27" s="104"/>
      <c r="C27" s="104"/>
      <c r="D27" s="104"/>
      <c r="E27" s="104"/>
      <c r="F27" s="104"/>
      <c r="G27" s="104"/>
      <c r="H27" s="104"/>
      <c r="I27" s="104" t="s">
        <v>166</v>
      </c>
      <c r="J27" s="105">
        <v>41025</v>
      </c>
      <c r="K27" s="104" t="s">
        <v>165</v>
      </c>
      <c r="L27" s="104" t="s">
        <v>164</v>
      </c>
      <c r="M27" s="104" t="s">
        <v>163</v>
      </c>
      <c r="N27" s="104" t="s">
        <v>141</v>
      </c>
      <c r="O27" s="106"/>
      <c r="P27" s="104" t="s">
        <v>162</v>
      </c>
      <c r="Q27" s="109"/>
      <c r="R27" s="109">
        <v>1000</v>
      </c>
      <c r="S27" s="109">
        <v>2875</v>
      </c>
      <c r="T27"/>
      <c r="U27"/>
    </row>
    <row r="28" spans="1:21" ht="15" thickBot="1">
      <c r="A28" s="104"/>
      <c r="B28" s="104"/>
      <c r="C28" s="104"/>
      <c r="D28" s="104"/>
      <c r="E28" s="104"/>
      <c r="F28" s="104" t="s">
        <v>161</v>
      </c>
      <c r="G28" s="104"/>
      <c r="H28" s="104"/>
      <c r="I28" s="104"/>
      <c r="J28" s="105"/>
      <c r="K28" s="104"/>
      <c r="L28" s="104"/>
      <c r="M28" s="104"/>
      <c r="N28" s="104"/>
      <c r="O28" s="104"/>
      <c r="P28" s="104"/>
      <c r="Q28" s="110">
        <v>0</v>
      </c>
      <c r="R28" s="110">
        <v>2875</v>
      </c>
      <c r="S28" s="110">
        <v>2875</v>
      </c>
      <c r="T28"/>
      <c r="U28"/>
    </row>
    <row r="29" spans="1:21" ht="30" customHeight="1" thickBot="1">
      <c r="A29" s="104"/>
      <c r="B29" s="104"/>
      <c r="C29" s="104"/>
      <c r="D29" s="104"/>
      <c r="E29" s="104" t="s">
        <v>160</v>
      </c>
      <c r="F29" s="104"/>
      <c r="G29" s="104"/>
      <c r="H29" s="104"/>
      <c r="I29" s="104"/>
      <c r="J29" s="105"/>
      <c r="K29" s="104"/>
      <c r="L29" s="104"/>
      <c r="M29" s="104"/>
      <c r="N29" s="104"/>
      <c r="O29" s="104"/>
      <c r="P29" s="104"/>
      <c r="Q29" s="110">
        <v>0</v>
      </c>
      <c r="R29" s="110">
        <v>2875</v>
      </c>
      <c r="S29" s="110">
        <v>2875</v>
      </c>
      <c r="T29"/>
      <c r="U29"/>
    </row>
    <row r="30" spans="1:21" ht="30" customHeight="1" thickBot="1">
      <c r="A30" s="104"/>
      <c r="B30" s="104"/>
      <c r="C30" s="104"/>
      <c r="D30" s="104" t="s">
        <v>159</v>
      </c>
      <c r="E30" s="104"/>
      <c r="F30" s="104"/>
      <c r="G30" s="104"/>
      <c r="H30" s="104"/>
      <c r="I30" s="104"/>
      <c r="J30" s="105"/>
      <c r="K30" s="104"/>
      <c r="L30" s="104"/>
      <c r="M30" s="104"/>
      <c r="N30" s="104"/>
      <c r="O30" s="104"/>
      <c r="P30" s="104"/>
      <c r="Q30" s="111">
        <v>3206</v>
      </c>
      <c r="R30" s="111">
        <v>6081</v>
      </c>
      <c r="S30" s="111">
        <v>2875</v>
      </c>
      <c r="T30"/>
      <c r="U30"/>
    </row>
    <row r="31" spans="1:21" ht="30" customHeight="1">
      <c r="A31" s="104"/>
      <c r="B31" s="104"/>
      <c r="C31" s="104" t="s">
        <v>158</v>
      </c>
      <c r="D31" s="104"/>
      <c r="E31" s="104"/>
      <c r="F31" s="104"/>
      <c r="G31" s="104"/>
      <c r="H31" s="104"/>
      <c r="I31" s="104"/>
      <c r="J31" s="105"/>
      <c r="K31" s="104"/>
      <c r="L31" s="104"/>
      <c r="M31" s="104"/>
      <c r="N31" s="104"/>
      <c r="O31" s="104"/>
      <c r="P31" s="104"/>
      <c r="Q31" s="108">
        <v>3206</v>
      </c>
      <c r="R31" s="108">
        <v>6081</v>
      </c>
      <c r="S31" s="108">
        <v>2875</v>
      </c>
      <c r="T31"/>
      <c r="U31"/>
    </row>
    <row r="32" spans="1:21" ht="30" customHeight="1">
      <c r="A32" s="100"/>
      <c r="B32" s="100"/>
      <c r="C32" s="100"/>
      <c r="D32" s="100" t="s">
        <v>157</v>
      </c>
      <c r="E32" s="100"/>
      <c r="F32" s="100"/>
      <c r="G32" s="100"/>
      <c r="H32" s="100"/>
      <c r="I32" s="100"/>
      <c r="J32" s="101"/>
      <c r="K32" s="100"/>
      <c r="L32" s="100"/>
      <c r="M32" s="100"/>
      <c r="N32" s="100"/>
      <c r="O32" s="100"/>
      <c r="P32" s="100"/>
      <c r="Q32" s="103"/>
      <c r="R32" s="103"/>
      <c r="S32" s="103"/>
      <c r="T32"/>
      <c r="U32"/>
    </row>
    <row r="33" spans="1:21">
      <c r="A33" s="100"/>
      <c r="B33" s="100"/>
      <c r="C33" s="100"/>
      <c r="D33" s="100"/>
      <c r="E33" s="100" t="s">
        <v>156</v>
      </c>
      <c r="F33" s="100"/>
      <c r="G33" s="100"/>
      <c r="H33" s="100"/>
      <c r="I33" s="100"/>
      <c r="J33" s="101"/>
      <c r="K33" s="100"/>
      <c r="L33" s="100"/>
      <c r="M33" s="100"/>
      <c r="N33" s="100"/>
      <c r="O33" s="100"/>
      <c r="P33" s="100"/>
      <c r="Q33" s="103"/>
      <c r="R33" s="103"/>
      <c r="S33" s="103"/>
      <c r="T33"/>
      <c r="U33"/>
    </row>
    <row r="34" spans="1:21">
      <c r="A34" s="100"/>
      <c r="B34" s="100"/>
      <c r="C34" s="100"/>
      <c r="D34" s="100"/>
      <c r="E34" s="100"/>
      <c r="F34" s="100" t="s">
        <v>155</v>
      </c>
      <c r="G34" s="100"/>
      <c r="H34" s="100"/>
      <c r="I34" s="100"/>
      <c r="J34" s="101"/>
      <c r="K34" s="100"/>
      <c r="L34" s="100"/>
      <c r="M34" s="100"/>
      <c r="N34" s="100"/>
      <c r="O34" s="100"/>
      <c r="P34" s="100"/>
      <c r="Q34" s="103"/>
      <c r="R34" s="103"/>
      <c r="S34" s="103"/>
      <c r="T34"/>
      <c r="U34"/>
    </row>
    <row r="35" spans="1:21">
      <c r="A35" s="100"/>
      <c r="B35" s="100"/>
      <c r="C35" s="100"/>
      <c r="D35" s="100"/>
      <c r="E35" s="100"/>
      <c r="F35" s="100"/>
      <c r="G35" s="100" t="s">
        <v>154</v>
      </c>
      <c r="H35" s="100"/>
      <c r="I35" s="100"/>
      <c r="J35" s="101"/>
      <c r="K35" s="100"/>
      <c r="L35" s="100"/>
      <c r="M35" s="100"/>
      <c r="N35" s="100"/>
      <c r="O35" s="100"/>
      <c r="P35" s="100"/>
      <c r="Q35" s="103"/>
      <c r="R35" s="103"/>
      <c r="S35" s="103"/>
      <c r="T35"/>
      <c r="U35"/>
    </row>
    <row r="36" spans="1:21">
      <c r="A36" s="104"/>
      <c r="B36" s="104"/>
      <c r="C36" s="104"/>
      <c r="D36" s="104"/>
      <c r="E36" s="104"/>
      <c r="F36" s="104"/>
      <c r="G36" s="104"/>
      <c r="H36" s="104"/>
      <c r="I36" s="104" t="s">
        <v>144</v>
      </c>
      <c r="J36" s="105">
        <v>41000</v>
      </c>
      <c r="K36" s="104" t="s">
        <v>153</v>
      </c>
      <c r="L36" s="104"/>
      <c r="M36" s="104" t="s">
        <v>152</v>
      </c>
      <c r="N36" s="104" t="s">
        <v>141</v>
      </c>
      <c r="O36" s="106"/>
      <c r="P36" s="104" t="s">
        <v>145</v>
      </c>
      <c r="Q36" s="108"/>
      <c r="R36" s="108">
        <v>1346.15</v>
      </c>
      <c r="S36" s="108">
        <v>-1346.15</v>
      </c>
      <c r="T36"/>
      <c r="U36"/>
    </row>
    <row r="37" spans="1:21">
      <c r="A37" s="104"/>
      <c r="B37" s="104"/>
      <c r="C37" s="104"/>
      <c r="D37" s="104"/>
      <c r="E37" s="104"/>
      <c r="F37" s="104"/>
      <c r="G37" s="104"/>
      <c r="H37" s="104"/>
      <c r="I37" s="104" t="s">
        <v>144</v>
      </c>
      <c r="J37" s="105">
        <v>41000</v>
      </c>
      <c r="K37" s="104" t="s">
        <v>153</v>
      </c>
      <c r="L37" s="104"/>
      <c r="M37" s="104" t="s">
        <v>152</v>
      </c>
      <c r="N37" s="104" t="s">
        <v>141</v>
      </c>
      <c r="O37" s="106"/>
      <c r="P37" s="104" t="s">
        <v>145</v>
      </c>
      <c r="Q37" s="108"/>
      <c r="R37" s="108">
        <v>102.98</v>
      </c>
      <c r="S37" s="108">
        <v>-1449.13</v>
      </c>
      <c r="T37"/>
      <c r="U37"/>
    </row>
    <row r="38" spans="1:21">
      <c r="A38" s="104"/>
      <c r="B38" s="104"/>
      <c r="C38" s="104"/>
      <c r="D38" s="104"/>
      <c r="E38" s="104"/>
      <c r="F38" s="104"/>
      <c r="G38" s="104"/>
      <c r="H38" s="104"/>
      <c r="I38" s="104" t="s">
        <v>144</v>
      </c>
      <c r="J38" s="105">
        <v>41012</v>
      </c>
      <c r="K38" s="104" t="s">
        <v>150</v>
      </c>
      <c r="L38" s="104"/>
      <c r="M38" s="104" t="s">
        <v>151</v>
      </c>
      <c r="N38" s="104" t="s">
        <v>141</v>
      </c>
      <c r="O38" s="106"/>
      <c r="P38" s="104" t="s">
        <v>140</v>
      </c>
      <c r="Q38" s="108">
        <v>2083.34</v>
      </c>
      <c r="R38" s="108"/>
      <c r="S38" s="108">
        <v>634.21</v>
      </c>
      <c r="T38"/>
      <c r="U38"/>
    </row>
    <row r="39" spans="1:21">
      <c r="A39" s="104"/>
      <c r="B39" s="104"/>
      <c r="C39" s="104"/>
      <c r="D39" s="104"/>
      <c r="E39" s="104"/>
      <c r="F39" s="104"/>
      <c r="G39" s="104"/>
      <c r="H39" s="104"/>
      <c r="I39" s="104" t="s">
        <v>144</v>
      </c>
      <c r="J39" s="105">
        <v>41012</v>
      </c>
      <c r="K39" s="104" t="s">
        <v>150</v>
      </c>
      <c r="L39" s="104"/>
      <c r="M39" s="104" t="s">
        <v>149</v>
      </c>
      <c r="N39" s="104" t="s">
        <v>141</v>
      </c>
      <c r="O39" s="106"/>
      <c r="P39" s="104" t="s">
        <v>140</v>
      </c>
      <c r="Q39" s="108">
        <v>159.38</v>
      </c>
      <c r="R39" s="108"/>
      <c r="S39" s="108">
        <v>793.59</v>
      </c>
      <c r="T39"/>
      <c r="U39"/>
    </row>
    <row r="40" spans="1:21">
      <c r="A40" s="104"/>
      <c r="B40" s="104"/>
      <c r="C40" s="104"/>
      <c r="D40" s="104"/>
      <c r="E40" s="104"/>
      <c r="F40" s="104"/>
      <c r="G40" s="104"/>
      <c r="H40" s="104"/>
      <c r="I40" s="104" t="s">
        <v>144</v>
      </c>
      <c r="J40" s="105">
        <v>41029</v>
      </c>
      <c r="K40" s="104" t="s">
        <v>147</v>
      </c>
      <c r="L40" s="104"/>
      <c r="M40" s="104" t="s">
        <v>148</v>
      </c>
      <c r="N40" s="104" t="s">
        <v>141</v>
      </c>
      <c r="O40" s="106"/>
      <c r="P40" s="104" t="s">
        <v>145</v>
      </c>
      <c r="Q40" s="108">
        <v>1666.67</v>
      </c>
      <c r="R40" s="108"/>
      <c r="S40" s="108">
        <v>2460.2600000000002</v>
      </c>
      <c r="T40"/>
      <c r="U40"/>
    </row>
    <row r="41" spans="1:21">
      <c r="A41" s="104"/>
      <c r="B41" s="104"/>
      <c r="C41" s="104"/>
      <c r="D41" s="104"/>
      <c r="E41" s="104"/>
      <c r="F41" s="104"/>
      <c r="G41" s="104"/>
      <c r="H41" s="104"/>
      <c r="I41" s="104" t="s">
        <v>144</v>
      </c>
      <c r="J41" s="105">
        <v>41029</v>
      </c>
      <c r="K41" s="104" t="s">
        <v>147</v>
      </c>
      <c r="L41" s="104"/>
      <c r="M41" s="104" t="s">
        <v>146</v>
      </c>
      <c r="N41" s="104" t="s">
        <v>141</v>
      </c>
      <c r="O41" s="106"/>
      <c r="P41" s="104" t="s">
        <v>145</v>
      </c>
      <c r="Q41" s="108">
        <v>127.5</v>
      </c>
      <c r="R41" s="108"/>
      <c r="S41" s="108">
        <v>2587.7600000000002</v>
      </c>
      <c r="T41"/>
      <c r="U41"/>
    </row>
    <row r="42" spans="1:21">
      <c r="A42" s="104"/>
      <c r="B42" s="104"/>
      <c r="C42" s="104"/>
      <c r="D42" s="104"/>
      <c r="E42" s="104"/>
      <c r="F42" s="104"/>
      <c r="G42" s="104"/>
      <c r="H42" s="104"/>
      <c r="I42" s="104" t="s">
        <v>144</v>
      </c>
      <c r="J42" s="105">
        <v>41029</v>
      </c>
      <c r="K42" s="104" t="s">
        <v>143</v>
      </c>
      <c r="L42" s="104"/>
      <c r="M42" s="104" t="s">
        <v>142</v>
      </c>
      <c r="N42" s="104" t="s">
        <v>141</v>
      </c>
      <c r="O42" s="106"/>
      <c r="P42" s="104" t="s">
        <v>140</v>
      </c>
      <c r="Q42" s="108">
        <v>2083.34</v>
      </c>
      <c r="R42" s="108"/>
      <c r="S42" s="108">
        <v>4671.1000000000004</v>
      </c>
      <c r="T42"/>
      <c r="U42"/>
    </row>
    <row r="43" spans="1:21" ht="15" thickBot="1">
      <c r="A43" s="104"/>
      <c r="B43" s="104"/>
      <c r="C43" s="104"/>
      <c r="D43" s="104"/>
      <c r="E43" s="104"/>
      <c r="F43" s="104"/>
      <c r="G43" s="104"/>
      <c r="H43" s="104"/>
      <c r="I43" s="104" t="s">
        <v>144</v>
      </c>
      <c r="J43" s="105">
        <v>41029</v>
      </c>
      <c r="K43" s="104" t="s">
        <v>143</v>
      </c>
      <c r="L43" s="104"/>
      <c r="M43" s="104" t="s">
        <v>215</v>
      </c>
      <c r="N43" s="104" t="s">
        <v>141</v>
      </c>
      <c r="O43" s="106"/>
      <c r="P43" s="104" t="s">
        <v>140</v>
      </c>
      <c r="Q43" s="107">
        <v>159.38</v>
      </c>
      <c r="R43" s="107"/>
      <c r="S43" s="107">
        <v>4830.4799999999996</v>
      </c>
      <c r="T43"/>
      <c r="U43"/>
    </row>
    <row r="44" spans="1:21">
      <c r="A44" s="104"/>
      <c r="B44" s="104"/>
      <c r="C44" s="104"/>
      <c r="D44" s="104"/>
      <c r="E44" s="104"/>
      <c r="F44" s="104"/>
      <c r="G44" s="104" t="s">
        <v>139</v>
      </c>
      <c r="H44" s="104"/>
      <c r="I44" s="104"/>
      <c r="J44" s="105"/>
      <c r="K44" s="104"/>
      <c r="L44" s="104"/>
      <c r="M44" s="104"/>
      <c r="N44" s="104"/>
      <c r="O44" s="104"/>
      <c r="P44" s="104"/>
      <c r="Q44" s="108">
        <v>6279.61</v>
      </c>
      <c r="R44" s="108">
        <v>1449.13</v>
      </c>
      <c r="S44" s="108">
        <v>4830.4799999999996</v>
      </c>
      <c r="T44"/>
      <c r="U44"/>
    </row>
    <row r="45" spans="1:21" ht="30" customHeight="1">
      <c r="A45" s="100"/>
      <c r="B45" s="100"/>
      <c r="C45" s="100"/>
      <c r="D45" s="100"/>
      <c r="E45" s="100"/>
      <c r="F45" s="100"/>
      <c r="G45" s="100" t="s">
        <v>200</v>
      </c>
      <c r="H45" s="100"/>
      <c r="I45" s="100"/>
      <c r="J45" s="101"/>
      <c r="K45" s="100"/>
      <c r="L45" s="100"/>
      <c r="M45" s="100"/>
      <c r="N45" s="100"/>
      <c r="O45" s="100"/>
      <c r="P45" s="100"/>
      <c r="Q45" s="103"/>
      <c r="R45" s="103"/>
      <c r="S45" s="103"/>
      <c r="T45"/>
      <c r="U45"/>
    </row>
    <row r="46" spans="1:21">
      <c r="A46" s="104"/>
      <c r="B46" s="104"/>
      <c r="C46" s="104"/>
      <c r="D46" s="104"/>
      <c r="E46" s="104"/>
      <c r="F46" s="104"/>
      <c r="G46" s="104"/>
      <c r="H46" s="104"/>
      <c r="I46" s="104" t="s">
        <v>55</v>
      </c>
      <c r="J46" s="105">
        <v>41024</v>
      </c>
      <c r="K46" s="104" t="s">
        <v>209</v>
      </c>
      <c r="L46" s="104" t="s">
        <v>211</v>
      </c>
      <c r="M46" s="104" t="s">
        <v>216</v>
      </c>
      <c r="N46" s="104" t="s">
        <v>125</v>
      </c>
      <c r="O46" s="106"/>
      <c r="P46" s="104" t="s">
        <v>118</v>
      </c>
      <c r="Q46" s="108">
        <v>5.99</v>
      </c>
      <c r="R46" s="108"/>
      <c r="S46" s="108">
        <v>5.99</v>
      </c>
      <c r="T46"/>
      <c r="U46"/>
    </row>
    <row r="47" spans="1:21">
      <c r="A47" s="104"/>
      <c r="B47" s="104"/>
      <c r="C47" s="104"/>
      <c r="D47" s="104"/>
      <c r="E47" s="104"/>
      <c r="F47" s="104"/>
      <c r="G47" s="104"/>
      <c r="H47" s="104"/>
      <c r="I47" s="104" t="s">
        <v>55</v>
      </c>
      <c r="J47" s="105">
        <v>41024</v>
      </c>
      <c r="K47" s="104" t="s">
        <v>209</v>
      </c>
      <c r="L47" s="104" t="s">
        <v>211</v>
      </c>
      <c r="M47" s="104" t="s">
        <v>217</v>
      </c>
      <c r="N47" s="104" t="s">
        <v>129</v>
      </c>
      <c r="O47" s="106"/>
      <c r="P47" s="104" t="s">
        <v>118</v>
      </c>
      <c r="Q47" s="108">
        <v>19</v>
      </c>
      <c r="R47" s="108"/>
      <c r="S47" s="108">
        <v>24.99</v>
      </c>
      <c r="T47"/>
      <c r="U47"/>
    </row>
    <row r="48" spans="1:21" ht="15" thickBot="1">
      <c r="A48" s="104"/>
      <c r="B48" s="104"/>
      <c r="C48" s="104"/>
      <c r="D48" s="104"/>
      <c r="E48" s="104"/>
      <c r="F48" s="104"/>
      <c r="G48" s="104"/>
      <c r="H48" s="104"/>
      <c r="I48" s="104" t="s">
        <v>55</v>
      </c>
      <c r="J48" s="105">
        <v>41026</v>
      </c>
      <c r="K48" s="104" t="s">
        <v>132</v>
      </c>
      <c r="L48" s="104" t="s">
        <v>212</v>
      </c>
      <c r="M48" s="104" t="s">
        <v>218</v>
      </c>
      <c r="N48" s="104" t="s">
        <v>141</v>
      </c>
      <c r="O48" s="106"/>
      <c r="P48" s="104" t="s">
        <v>118</v>
      </c>
      <c r="Q48" s="107">
        <v>9.5</v>
      </c>
      <c r="R48" s="107"/>
      <c r="S48" s="107">
        <v>34.49</v>
      </c>
      <c r="T48"/>
      <c r="U48"/>
    </row>
    <row r="49" spans="1:21">
      <c r="A49" s="104"/>
      <c r="B49" s="104"/>
      <c r="C49" s="104"/>
      <c r="D49" s="104"/>
      <c r="E49" s="104"/>
      <c r="F49" s="104"/>
      <c r="G49" s="104" t="s">
        <v>201</v>
      </c>
      <c r="H49" s="104"/>
      <c r="I49" s="104"/>
      <c r="J49" s="105"/>
      <c r="K49" s="104"/>
      <c r="L49" s="104"/>
      <c r="M49" s="104"/>
      <c r="N49" s="104"/>
      <c r="O49" s="104"/>
      <c r="P49" s="104"/>
      <c r="Q49" s="108">
        <v>34.49</v>
      </c>
      <c r="R49" s="108">
        <v>0</v>
      </c>
      <c r="S49" s="108">
        <v>34.49</v>
      </c>
      <c r="T49"/>
      <c r="U49"/>
    </row>
    <row r="50" spans="1:21" ht="30" customHeight="1">
      <c r="A50" s="100"/>
      <c r="B50" s="100"/>
      <c r="C50" s="100"/>
      <c r="D50" s="100"/>
      <c r="E50" s="100"/>
      <c r="F50" s="100"/>
      <c r="G50" s="100" t="s">
        <v>138</v>
      </c>
      <c r="H50" s="100"/>
      <c r="I50" s="100"/>
      <c r="J50" s="101"/>
      <c r="K50" s="100"/>
      <c r="L50" s="100"/>
      <c r="M50" s="100"/>
      <c r="N50" s="100"/>
      <c r="O50" s="100"/>
      <c r="P50" s="100"/>
      <c r="Q50" s="103"/>
      <c r="R50" s="103"/>
      <c r="S50" s="103"/>
      <c r="T50"/>
      <c r="U50"/>
    </row>
    <row r="51" spans="1:21" ht="30" customHeight="1">
      <c r="A51" s="100"/>
      <c r="B51" s="100"/>
      <c r="C51" s="100"/>
      <c r="D51" s="100"/>
      <c r="E51" s="100"/>
      <c r="F51" s="100"/>
      <c r="G51" s="100"/>
      <c r="H51" s="100"/>
      <c r="I51" s="100"/>
      <c r="J51" s="101"/>
      <c r="K51" s="100"/>
      <c r="L51" s="100"/>
      <c r="M51" s="100"/>
      <c r="N51" s="100"/>
      <c r="O51" s="100"/>
      <c r="P51" s="100"/>
      <c r="Q51" s="103"/>
      <c r="R51" s="103"/>
      <c r="S51" s="103"/>
      <c r="T51"/>
      <c r="U51"/>
    </row>
    <row r="52" spans="1:21" s="76" customFormat="1" ht="13">
      <c r="A52" s="104"/>
      <c r="B52" s="104"/>
      <c r="C52" s="104"/>
      <c r="D52" s="104"/>
      <c r="E52" s="104"/>
      <c r="F52" s="104"/>
      <c r="G52" s="104"/>
      <c r="H52" s="104"/>
      <c r="I52" s="104" t="s">
        <v>55</v>
      </c>
      <c r="J52" s="105">
        <v>41012</v>
      </c>
      <c r="K52" s="104" t="s">
        <v>137</v>
      </c>
      <c r="L52" s="104" t="s">
        <v>131</v>
      </c>
      <c r="M52" s="104" t="s">
        <v>136</v>
      </c>
      <c r="N52" s="104" t="s">
        <v>129</v>
      </c>
      <c r="O52" s="106"/>
      <c r="P52" s="104" t="s">
        <v>118</v>
      </c>
      <c r="Q52" s="108">
        <v>300</v>
      </c>
      <c r="R52" s="108"/>
      <c r="S52" s="108">
        <v>300</v>
      </c>
      <c r="T52"/>
      <c r="U52"/>
    </row>
    <row r="53" spans="1:21">
      <c r="A53" s="104"/>
      <c r="B53" s="104"/>
      <c r="C53" s="104"/>
      <c r="D53" s="104"/>
      <c r="E53" s="104"/>
      <c r="F53" s="104"/>
      <c r="G53" s="104"/>
      <c r="H53" s="104"/>
      <c r="I53" s="104" t="s">
        <v>55</v>
      </c>
      <c r="J53" s="105">
        <v>41022</v>
      </c>
      <c r="K53" s="104" t="s">
        <v>135</v>
      </c>
      <c r="L53" s="104" t="s">
        <v>134</v>
      </c>
      <c r="M53" s="104" t="s">
        <v>133</v>
      </c>
      <c r="N53" s="104" t="s">
        <v>125</v>
      </c>
      <c r="O53" s="106"/>
      <c r="P53" s="104" t="s">
        <v>118</v>
      </c>
      <c r="Q53" s="108">
        <v>300</v>
      </c>
      <c r="R53" s="108"/>
      <c r="S53" s="108">
        <v>600</v>
      </c>
      <c r="T53"/>
      <c r="U53"/>
    </row>
    <row r="54" spans="1:21">
      <c r="A54" s="81"/>
      <c r="B54" s="81"/>
      <c r="C54" s="81"/>
      <c r="D54" s="81"/>
      <c r="E54" s="81"/>
      <c r="F54" s="81"/>
      <c r="G54" s="81"/>
      <c r="H54" s="81"/>
      <c r="I54" s="81" t="s">
        <v>55</v>
      </c>
      <c r="J54" s="82">
        <v>41026</v>
      </c>
      <c r="K54" s="81" t="s">
        <v>132</v>
      </c>
      <c r="L54" s="81" t="s">
        <v>131</v>
      </c>
      <c r="M54" s="81" t="s">
        <v>130</v>
      </c>
      <c r="N54" s="81" t="s">
        <v>129</v>
      </c>
      <c r="O54" s="84"/>
      <c r="P54" s="81" t="s">
        <v>118</v>
      </c>
      <c r="Q54" s="87">
        <v>300</v>
      </c>
      <c r="R54" s="87"/>
      <c r="S54" s="87">
        <v>900</v>
      </c>
    </row>
    <row r="55" spans="1:21" ht="15" thickBot="1">
      <c r="A55" s="81"/>
      <c r="B55" s="81"/>
      <c r="C55" s="81"/>
      <c r="D55" s="81"/>
      <c r="E55" s="81"/>
      <c r="F55" s="81"/>
      <c r="G55" s="81"/>
      <c r="H55" s="81"/>
      <c r="I55" s="81" t="s">
        <v>55</v>
      </c>
      <c r="J55" s="82">
        <v>41029</v>
      </c>
      <c r="K55" s="81" t="s">
        <v>128</v>
      </c>
      <c r="L55" s="81" t="s">
        <v>127</v>
      </c>
      <c r="M55" s="81" t="s">
        <v>126</v>
      </c>
      <c r="N55" s="81" t="s">
        <v>125</v>
      </c>
      <c r="O55" s="84"/>
      <c r="P55" s="81" t="s">
        <v>118</v>
      </c>
      <c r="Q55" s="88">
        <v>487.5</v>
      </c>
      <c r="R55" s="88"/>
      <c r="S55" s="88">
        <v>1387.5</v>
      </c>
    </row>
    <row r="56" spans="1:21">
      <c r="A56" s="81"/>
      <c r="B56" s="81"/>
      <c r="C56" s="81"/>
      <c r="D56" s="81"/>
      <c r="E56" s="81"/>
      <c r="F56" s="81"/>
      <c r="G56" s="81" t="s">
        <v>124</v>
      </c>
      <c r="H56" s="81"/>
      <c r="I56" s="81"/>
      <c r="J56" s="82"/>
      <c r="K56" s="81"/>
      <c r="L56" s="81"/>
      <c r="M56" s="81"/>
      <c r="N56" s="81"/>
      <c r="O56" s="81"/>
      <c r="P56" s="81"/>
      <c r="Q56" s="87">
        <v>1387.5</v>
      </c>
      <c r="R56" s="87">
        <v>0</v>
      </c>
      <c r="S56" s="87">
        <v>1387.5</v>
      </c>
    </row>
    <row r="57" spans="1:21" ht="30" customHeight="1">
      <c r="A57" s="78"/>
      <c r="B57" s="78"/>
      <c r="C57" s="78"/>
      <c r="D57" s="78"/>
      <c r="E57" s="78"/>
      <c r="F57" s="78"/>
      <c r="G57" s="78" t="s">
        <v>202</v>
      </c>
      <c r="H57" s="78"/>
      <c r="I57" s="78"/>
      <c r="J57" s="79"/>
      <c r="K57" s="78"/>
      <c r="L57" s="78"/>
      <c r="M57" s="78"/>
      <c r="N57" s="78"/>
      <c r="O57" s="78"/>
      <c r="P57" s="78"/>
      <c r="Q57" s="86"/>
      <c r="R57" s="86"/>
      <c r="S57" s="86"/>
    </row>
    <row r="58" spans="1:21">
      <c r="A58" s="81"/>
      <c r="B58" s="81"/>
      <c r="C58" s="81"/>
      <c r="D58" s="81"/>
      <c r="E58" s="81"/>
      <c r="F58" s="81"/>
      <c r="G58" s="81"/>
      <c r="H58" s="81"/>
      <c r="I58" s="81" t="s">
        <v>55</v>
      </c>
      <c r="J58" s="82">
        <v>41024</v>
      </c>
      <c r="K58" s="81" t="s">
        <v>210</v>
      </c>
      <c r="L58" s="81" t="s">
        <v>211</v>
      </c>
      <c r="M58" s="81" t="s">
        <v>219</v>
      </c>
      <c r="N58" s="81" t="s">
        <v>141</v>
      </c>
      <c r="O58" s="84"/>
      <c r="P58" s="81" t="s">
        <v>118</v>
      </c>
      <c r="Q58" s="87">
        <v>29.95</v>
      </c>
      <c r="R58" s="87"/>
      <c r="S58" s="87">
        <v>29.95</v>
      </c>
    </row>
    <row r="59" spans="1:21" ht="15" thickBot="1">
      <c r="A59" s="81"/>
      <c r="B59" s="81"/>
      <c r="C59" s="81"/>
      <c r="D59" s="81"/>
      <c r="E59" s="81"/>
      <c r="F59" s="81"/>
      <c r="G59" s="81"/>
      <c r="H59" s="81"/>
      <c r="I59" s="81" t="s">
        <v>55</v>
      </c>
      <c r="J59" s="82">
        <v>41024</v>
      </c>
      <c r="K59" s="81" t="s">
        <v>210</v>
      </c>
      <c r="L59" s="81" t="s">
        <v>211</v>
      </c>
      <c r="M59" s="81" t="s">
        <v>219</v>
      </c>
      <c r="N59" s="81" t="s">
        <v>141</v>
      </c>
      <c r="O59" s="84"/>
      <c r="P59" s="81" t="s">
        <v>118</v>
      </c>
      <c r="Q59" s="88">
        <v>29.95</v>
      </c>
      <c r="R59" s="88"/>
      <c r="S59" s="88">
        <v>59.9</v>
      </c>
    </row>
    <row r="60" spans="1:21">
      <c r="A60" s="81"/>
      <c r="B60" s="81"/>
      <c r="C60" s="81"/>
      <c r="D60" s="81"/>
      <c r="E60" s="81"/>
      <c r="F60" s="81"/>
      <c r="G60" s="81" t="s">
        <v>203</v>
      </c>
      <c r="H60" s="81"/>
      <c r="I60" s="81"/>
      <c r="J60" s="82"/>
      <c r="K60" s="81"/>
      <c r="L60" s="81"/>
      <c r="M60" s="81"/>
      <c r="N60" s="81"/>
      <c r="O60" s="81"/>
      <c r="P60" s="81"/>
      <c r="Q60" s="87">
        <v>59.9</v>
      </c>
      <c r="R60" s="87">
        <v>0</v>
      </c>
      <c r="S60" s="87">
        <v>59.9</v>
      </c>
    </row>
    <row r="61" spans="1:21" ht="30" customHeight="1">
      <c r="A61" s="78"/>
      <c r="B61" s="78"/>
      <c r="C61" s="78"/>
      <c r="D61" s="78"/>
      <c r="E61" s="78"/>
      <c r="F61" s="78"/>
      <c r="G61" s="78" t="s">
        <v>204</v>
      </c>
      <c r="H61" s="78"/>
      <c r="I61" s="78"/>
      <c r="J61" s="79"/>
      <c r="K61" s="78"/>
      <c r="L61" s="78"/>
      <c r="M61" s="78"/>
      <c r="N61" s="78"/>
      <c r="O61" s="78"/>
      <c r="P61" s="78"/>
      <c r="Q61" s="86"/>
      <c r="R61" s="86"/>
      <c r="S61" s="86"/>
    </row>
    <row r="62" spans="1:21" ht="15" thickBot="1">
      <c r="A62" s="85"/>
      <c r="B62" s="85"/>
      <c r="C62" s="85"/>
      <c r="D62" s="85"/>
      <c r="E62" s="85"/>
      <c r="F62" s="85"/>
      <c r="G62" s="85"/>
      <c r="H62" s="81"/>
      <c r="I62" s="81" t="s">
        <v>55</v>
      </c>
      <c r="J62" s="82">
        <v>41024</v>
      </c>
      <c r="K62" s="81" t="s">
        <v>209</v>
      </c>
      <c r="L62" s="81" t="s">
        <v>211</v>
      </c>
      <c r="M62" s="81" t="s">
        <v>220</v>
      </c>
      <c r="N62" s="81" t="s">
        <v>129</v>
      </c>
      <c r="O62" s="84"/>
      <c r="P62" s="81" t="s">
        <v>118</v>
      </c>
      <c r="Q62" s="88">
        <v>10.5</v>
      </c>
      <c r="R62" s="88"/>
      <c r="S62" s="88">
        <v>10.5</v>
      </c>
    </row>
    <row r="63" spans="1:21">
      <c r="A63" s="81"/>
      <c r="B63" s="81"/>
      <c r="C63" s="81"/>
      <c r="D63" s="81"/>
      <c r="E63" s="81"/>
      <c r="F63" s="81"/>
      <c r="G63" s="81" t="s">
        <v>205</v>
      </c>
      <c r="H63" s="81"/>
      <c r="I63" s="81"/>
      <c r="J63" s="82"/>
      <c r="K63" s="81"/>
      <c r="L63" s="81"/>
      <c r="M63" s="81"/>
      <c r="N63" s="81"/>
      <c r="O63" s="81"/>
      <c r="P63" s="81"/>
      <c r="Q63" s="87">
        <v>10.5</v>
      </c>
      <c r="R63" s="87">
        <v>0</v>
      </c>
      <c r="S63" s="87">
        <v>10.5</v>
      </c>
    </row>
    <row r="64" spans="1:21" ht="30" customHeight="1">
      <c r="A64" s="78"/>
      <c r="B64" s="78"/>
      <c r="C64" s="78"/>
      <c r="D64" s="78"/>
      <c r="E64" s="78"/>
      <c r="F64" s="78"/>
      <c r="G64" s="78" t="s">
        <v>206</v>
      </c>
      <c r="H64" s="78"/>
      <c r="I64" s="78"/>
      <c r="J64" s="79"/>
      <c r="K64" s="78"/>
      <c r="L64" s="78"/>
      <c r="M64" s="78"/>
      <c r="N64" s="78"/>
      <c r="O64" s="78"/>
      <c r="P64" s="78"/>
      <c r="Q64" s="86"/>
      <c r="R64" s="86"/>
      <c r="S64" s="86"/>
    </row>
    <row r="65" spans="1:19">
      <c r="A65" s="81"/>
      <c r="B65" s="81"/>
      <c r="C65" s="81"/>
      <c r="D65" s="81"/>
      <c r="E65" s="81"/>
      <c r="F65" s="81"/>
      <c r="G65" s="81"/>
      <c r="H65" s="81"/>
      <c r="I65" s="81" t="s">
        <v>55</v>
      </c>
      <c r="J65" s="82">
        <v>41024</v>
      </c>
      <c r="K65" s="81" t="s">
        <v>209</v>
      </c>
      <c r="L65" s="81" t="s">
        <v>211</v>
      </c>
      <c r="M65" s="81" t="s">
        <v>221</v>
      </c>
      <c r="N65" s="81" t="s">
        <v>225</v>
      </c>
      <c r="O65" s="84"/>
      <c r="P65" s="81" t="s">
        <v>118</v>
      </c>
      <c r="Q65" s="87">
        <v>51.22</v>
      </c>
      <c r="R65" s="87"/>
      <c r="S65" s="87">
        <v>51.22</v>
      </c>
    </row>
    <row r="66" spans="1:19">
      <c r="A66" s="81"/>
      <c r="B66" s="81"/>
      <c r="C66" s="81"/>
      <c r="D66" s="81"/>
      <c r="E66" s="81"/>
      <c r="F66" s="81"/>
      <c r="G66" s="81"/>
      <c r="H66" s="81"/>
      <c r="I66" s="81" t="s">
        <v>55</v>
      </c>
      <c r="J66" s="82">
        <v>41024</v>
      </c>
      <c r="K66" s="81" t="s">
        <v>209</v>
      </c>
      <c r="L66" s="81" t="s">
        <v>211</v>
      </c>
      <c r="M66" s="81" t="s">
        <v>222</v>
      </c>
      <c r="N66" s="81" t="s">
        <v>129</v>
      </c>
      <c r="O66" s="84"/>
      <c r="P66" s="81" t="s">
        <v>118</v>
      </c>
      <c r="Q66" s="87">
        <v>54.26</v>
      </c>
      <c r="R66" s="87"/>
      <c r="S66" s="87">
        <v>105.48</v>
      </c>
    </row>
    <row r="67" spans="1:19">
      <c r="A67" s="81"/>
      <c r="B67" s="81"/>
      <c r="C67" s="81"/>
      <c r="D67" s="81"/>
      <c r="E67" s="81"/>
      <c r="F67" s="81"/>
      <c r="G67" s="81"/>
      <c r="H67" s="81"/>
      <c r="I67" s="81" t="s">
        <v>55</v>
      </c>
      <c r="J67" s="82">
        <v>41024</v>
      </c>
      <c r="K67" s="81" t="s">
        <v>209</v>
      </c>
      <c r="L67" s="81" t="s">
        <v>211</v>
      </c>
      <c r="M67" s="81" t="s">
        <v>223</v>
      </c>
      <c r="N67" s="81" t="s">
        <v>129</v>
      </c>
      <c r="O67" s="84"/>
      <c r="P67" s="81" t="s">
        <v>118</v>
      </c>
      <c r="Q67" s="87">
        <v>24.41</v>
      </c>
      <c r="R67" s="87"/>
      <c r="S67" s="87">
        <v>129.88999999999999</v>
      </c>
    </row>
    <row r="68" spans="1:19" ht="15" thickBot="1">
      <c r="A68" s="81"/>
      <c r="B68" s="81"/>
      <c r="C68" s="81"/>
      <c r="D68" s="81"/>
      <c r="E68" s="81"/>
      <c r="F68" s="81"/>
      <c r="G68" s="81"/>
      <c r="H68" s="81"/>
      <c r="I68" s="81" t="s">
        <v>55</v>
      </c>
      <c r="J68" s="82">
        <v>41024</v>
      </c>
      <c r="K68" s="81" t="s">
        <v>209</v>
      </c>
      <c r="L68" s="81" t="s">
        <v>211</v>
      </c>
      <c r="M68" s="81" t="s">
        <v>224</v>
      </c>
      <c r="N68" s="81" t="s">
        <v>129</v>
      </c>
      <c r="O68" s="84"/>
      <c r="P68" s="81" t="s">
        <v>118</v>
      </c>
      <c r="Q68" s="88">
        <v>50.6</v>
      </c>
      <c r="R68" s="88"/>
      <c r="S68" s="88">
        <v>180.49</v>
      </c>
    </row>
    <row r="69" spans="1:19">
      <c r="A69" s="81"/>
      <c r="B69" s="81"/>
      <c r="C69" s="81"/>
      <c r="D69" s="81"/>
      <c r="E69" s="81"/>
      <c r="F69" s="81"/>
      <c r="G69" s="81" t="s">
        <v>207</v>
      </c>
      <c r="H69" s="81"/>
      <c r="I69" s="81"/>
      <c r="J69" s="82"/>
      <c r="K69" s="81"/>
      <c r="L69" s="81"/>
      <c r="M69" s="81"/>
      <c r="N69" s="81"/>
      <c r="O69" s="81"/>
      <c r="P69" s="81"/>
      <c r="Q69" s="87">
        <v>180.49</v>
      </c>
      <c r="R69" s="87">
        <v>0</v>
      </c>
      <c r="S69" s="87">
        <v>180.49</v>
      </c>
    </row>
    <row r="70" spans="1:19" ht="30" customHeight="1">
      <c r="A70" s="78"/>
      <c r="B70" s="78"/>
      <c r="C70" s="78"/>
      <c r="D70" s="78"/>
      <c r="E70" s="78"/>
      <c r="F70" s="78"/>
      <c r="G70" s="78" t="s">
        <v>123</v>
      </c>
      <c r="H70" s="78"/>
      <c r="I70" s="78"/>
      <c r="J70" s="79"/>
      <c r="K70" s="78"/>
      <c r="L70" s="78"/>
      <c r="M70" s="78"/>
      <c r="N70" s="78"/>
      <c r="O70" s="78"/>
      <c r="P70" s="78"/>
      <c r="Q70" s="86"/>
      <c r="R70" s="86"/>
      <c r="S70" s="86"/>
    </row>
    <row r="71" spans="1:19" ht="15" thickBot="1">
      <c r="A71" s="85"/>
      <c r="B71" s="85"/>
      <c r="C71" s="85"/>
      <c r="D71" s="85"/>
      <c r="E71" s="85"/>
      <c r="F71" s="85"/>
      <c r="G71" s="85"/>
      <c r="H71" s="81"/>
      <c r="I71" s="81" t="s">
        <v>55</v>
      </c>
      <c r="J71" s="82">
        <v>41000</v>
      </c>
      <c r="K71" s="81" t="s">
        <v>122</v>
      </c>
      <c r="L71" s="81" t="s">
        <v>121</v>
      </c>
      <c r="M71" s="81" t="s">
        <v>120</v>
      </c>
      <c r="N71" s="81" t="s">
        <v>119</v>
      </c>
      <c r="O71" s="84"/>
      <c r="P71" s="81" t="s">
        <v>118</v>
      </c>
      <c r="Q71" s="83">
        <v>250</v>
      </c>
      <c r="R71" s="83"/>
      <c r="S71" s="83">
        <v>250</v>
      </c>
    </row>
    <row r="72" spans="1:19" ht="15" thickBot="1">
      <c r="A72" s="81"/>
      <c r="B72" s="81"/>
      <c r="C72" s="81"/>
      <c r="D72" s="81"/>
      <c r="E72" s="81"/>
      <c r="F72" s="81"/>
      <c r="G72" s="81" t="s">
        <v>117</v>
      </c>
      <c r="H72" s="81"/>
      <c r="I72" s="81"/>
      <c r="J72" s="82"/>
      <c r="K72" s="81"/>
      <c r="L72" s="81"/>
      <c r="M72" s="81"/>
      <c r="N72" s="81"/>
      <c r="O72" s="81"/>
      <c r="P72" s="81"/>
      <c r="Q72" s="80">
        <v>250</v>
      </c>
      <c r="R72" s="80">
        <v>0</v>
      </c>
      <c r="S72" s="80">
        <v>250</v>
      </c>
    </row>
    <row r="73" spans="1:19" ht="30" customHeight="1" thickBot="1">
      <c r="A73" s="81"/>
      <c r="B73" s="81"/>
      <c r="C73" s="81"/>
      <c r="D73" s="81"/>
      <c r="E73" s="81"/>
      <c r="F73" s="81" t="s">
        <v>116</v>
      </c>
      <c r="G73" s="81"/>
      <c r="H73" s="81"/>
      <c r="I73" s="81"/>
      <c r="J73" s="82"/>
      <c r="K73" s="81"/>
      <c r="L73" s="81"/>
      <c r="M73" s="81"/>
      <c r="N73" s="81"/>
      <c r="O73" s="81"/>
      <c r="P73" s="81"/>
      <c r="Q73" s="80">
        <v>8202.49</v>
      </c>
      <c r="R73" s="80">
        <v>1449.13</v>
      </c>
      <c r="S73" s="80">
        <v>6753.36</v>
      </c>
    </row>
    <row r="74" spans="1:19" ht="30" customHeight="1" thickBot="1">
      <c r="A74" s="81"/>
      <c r="B74" s="81"/>
      <c r="C74" s="81"/>
      <c r="D74" s="81"/>
      <c r="E74" s="81" t="s">
        <v>115</v>
      </c>
      <c r="F74" s="81"/>
      <c r="G74" s="81"/>
      <c r="H74" s="81"/>
      <c r="I74" s="81"/>
      <c r="J74" s="82"/>
      <c r="K74" s="81"/>
      <c r="L74" s="81"/>
      <c r="M74" s="81"/>
      <c r="N74" s="81"/>
      <c r="O74" s="81"/>
      <c r="P74" s="81"/>
      <c r="Q74" s="80">
        <v>8202.49</v>
      </c>
      <c r="R74" s="80">
        <v>1449.13</v>
      </c>
      <c r="S74" s="80">
        <v>6753.36</v>
      </c>
    </row>
    <row r="75" spans="1:19" ht="30" customHeight="1" thickBot="1">
      <c r="A75" s="81"/>
      <c r="B75" s="81"/>
      <c r="C75" s="81"/>
      <c r="D75" s="81" t="s">
        <v>114</v>
      </c>
      <c r="E75" s="81"/>
      <c r="F75" s="81"/>
      <c r="G75" s="81"/>
      <c r="H75" s="81"/>
      <c r="I75" s="81"/>
      <c r="J75" s="82"/>
      <c r="K75" s="81"/>
      <c r="L75" s="81"/>
      <c r="M75" s="81"/>
      <c r="N75" s="81"/>
      <c r="O75" s="81"/>
      <c r="P75" s="81"/>
      <c r="Q75" s="80">
        <v>8202.49</v>
      </c>
      <c r="R75" s="80">
        <v>1449.13</v>
      </c>
      <c r="S75" s="80">
        <v>6753.36</v>
      </c>
    </row>
    <row r="76" spans="1:19" ht="30" customHeight="1" thickBot="1">
      <c r="A76" s="81"/>
      <c r="B76" s="81" t="s">
        <v>113</v>
      </c>
      <c r="C76" s="81"/>
      <c r="D76" s="81"/>
      <c r="E76" s="81"/>
      <c r="F76" s="81"/>
      <c r="G76" s="81"/>
      <c r="H76" s="81"/>
      <c r="I76" s="81"/>
      <c r="J76" s="82"/>
      <c r="K76" s="81"/>
      <c r="L76" s="81"/>
      <c r="M76" s="81"/>
      <c r="N76" s="81"/>
      <c r="O76" s="81"/>
      <c r="P76" s="81"/>
      <c r="Q76" s="80">
        <v>11408.49</v>
      </c>
      <c r="R76" s="80">
        <v>7530.13</v>
      </c>
      <c r="S76" s="80">
        <v>-3878.36</v>
      </c>
    </row>
    <row r="77" spans="1:19" s="76" customFormat="1" ht="30" customHeight="1" thickBot="1">
      <c r="A77" s="78" t="s">
        <v>112</v>
      </c>
      <c r="B77" s="78"/>
      <c r="C77" s="78"/>
      <c r="D77" s="78"/>
      <c r="E77" s="78"/>
      <c r="F77" s="78"/>
      <c r="G77" s="78"/>
      <c r="H77" s="78"/>
      <c r="I77" s="78"/>
      <c r="J77" s="79"/>
      <c r="K77" s="78"/>
      <c r="L77" s="78"/>
      <c r="M77" s="78"/>
      <c r="N77" s="78"/>
      <c r="O77" s="78"/>
      <c r="P77" s="78"/>
      <c r="Q77" s="77">
        <v>11408.49</v>
      </c>
      <c r="R77" s="77">
        <v>7530.13</v>
      </c>
      <c r="S77" s="77">
        <v>-3878.36</v>
      </c>
    </row>
    <row r="78" spans="1:19" ht="15" thickTop="1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</row>
  </sheetData>
  <mergeCells count="3">
    <mergeCell ref="A1:S1"/>
    <mergeCell ref="A2:S2"/>
    <mergeCell ref="A3:S3"/>
  </mergeCells>
  <printOptions horizontalCentered="1"/>
  <pageMargins left="0.45" right="0.45" top="0.75" bottom="0.75" header="0.25" footer="0.3"/>
  <pageSetup scale="58" orientation="landscape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theme="4" tint="-0.249977111117893"/>
  </sheetPr>
  <dimension ref="A1:U35"/>
  <sheetViews>
    <sheetView workbookViewId="0">
      <pane xSplit="7" ySplit="6" topLeftCell="H13" activePane="bottomRight" state="frozenSplit"/>
      <selection pane="topRight" activeCell="H1" sqref="H1"/>
      <selection pane="bottomLeft" activeCell="A2" sqref="A2"/>
      <selection pane="bottomRight" activeCell="M32" sqref="M32"/>
    </sheetView>
  </sheetViews>
  <sheetFormatPr baseColWidth="10" defaultColWidth="8.7109375" defaultRowHeight="14" x14ac:dyDescent="0"/>
  <cols>
    <col min="1" max="6" width="3" style="168" customWidth="1"/>
    <col min="7" max="7" width="33.5703125" style="168" customWidth="1"/>
    <col min="8" max="8" width="7.5703125" style="169" bestFit="1" customWidth="1"/>
    <col min="9" max="9" width="9.28515625" style="169" bestFit="1" customWidth="1"/>
    <col min="10" max="10" width="26.7109375" style="169" bestFit="1" customWidth="1"/>
    <col min="11" max="11" width="26.5703125" style="169" bestFit="1" customWidth="1"/>
    <col min="12" max="12" width="23.5703125" style="169" bestFit="1" customWidth="1"/>
    <col min="13" max="13" width="9.140625" style="169" customWidth="1"/>
    <col min="14" max="16384" width="8.7109375" style="162"/>
  </cols>
  <sheetData>
    <row r="1" spans="1:21" s="170" customFormat="1" ht="13">
      <c r="A1" s="179" t="s">
        <v>189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92"/>
      <c r="O1" s="92"/>
      <c r="P1" s="92"/>
      <c r="Q1" s="92"/>
      <c r="R1" s="92"/>
      <c r="S1" s="92"/>
      <c r="T1" s="92"/>
      <c r="U1" s="92"/>
    </row>
    <row r="2" spans="1:21" s="170" customFormat="1" ht="13">
      <c r="A2" s="179" t="s">
        <v>234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92"/>
      <c r="O2" s="92"/>
      <c r="P2" s="92"/>
      <c r="Q2" s="92"/>
      <c r="R2" s="92"/>
      <c r="S2" s="92"/>
      <c r="T2" s="92"/>
      <c r="U2" s="92"/>
    </row>
    <row r="3" spans="1:21" s="170" customFormat="1" ht="13">
      <c r="A3" s="180" t="s">
        <v>235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72"/>
      <c r="O3" s="172"/>
      <c r="P3" s="172"/>
      <c r="Q3" s="172"/>
      <c r="R3" s="92"/>
      <c r="S3" s="92"/>
      <c r="T3" s="92"/>
      <c r="U3" s="92"/>
    </row>
    <row r="4" spans="1:21" s="170" customFormat="1" ht="13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92"/>
      <c r="S4" s="92"/>
      <c r="T4" s="92"/>
      <c r="U4" s="92"/>
    </row>
    <row r="5" spans="1:21" s="170" customFormat="1" ht="13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92"/>
      <c r="S5" s="92"/>
      <c r="T5" s="92"/>
      <c r="U5" s="92"/>
    </row>
    <row r="6" spans="1:21" s="159" customFormat="1" ht="15" thickBot="1">
      <c r="A6" s="157"/>
      <c r="B6" s="157"/>
      <c r="C6" s="157"/>
      <c r="D6" s="157"/>
      <c r="E6" s="157"/>
      <c r="F6" s="157"/>
      <c r="G6" s="157"/>
      <c r="H6" s="158" t="s">
        <v>141</v>
      </c>
      <c r="I6" s="158" t="s">
        <v>225</v>
      </c>
      <c r="J6" s="158" t="s">
        <v>119</v>
      </c>
      <c r="K6" s="158" t="s">
        <v>129</v>
      </c>
      <c r="L6" s="158" t="s">
        <v>125</v>
      </c>
      <c r="M6" s="158" t="s">
        <v>233</v>
      </c>
    </row>
    <row r="7" spans="1:21" ht="15" thickTop="1">
      <c r="A7" s="160"/>
      <c r="B7" s="160" t="s">
        <v>177</v>
      </c>
      <c r="C7" s="160"/>
      <c r="D7" s="160"/>
      <c r="E7" s="160"/>
      <c r="F7" s="160"/>
      <c r="G7" s="160"/>
      <c r="H7" s="161"/>
      <c r="I7" s="161"/>
      <c r="J7" s="161"/>
      <c r="K7" s="161"/>
      <c r="L7" s="161"/>
      <c r="M7" s="161"/>
    </row>
    <row r="8" spans="1:21">
      <c r="A8" s="160"/>
      <c r="B8" s="160"/>
      <c r="C8" s="160"/>
      <c r="D8" s="160" t="s">
        <v>176</v>
      </c>
      <c r="E8" s="160"/>
      <c r="F8" s="160"/>
      <c r="G8" s="160"/>
      <c r="H8" s="161"/>
      <c r="I8" s="161"/>
      <c r="J8" s="161"/>
      <c r="K8" s="161"/>
      <c r="L8" s="161"/>
      <c r="M8" s="161"/>
    </row>
    <row r="9" spans="1:21">
      <c r="A9" s="160"/>
      <c r="B9" s="160"/>
      <c r="C9" s="160"/>
      <c r="D9" s="160"/>
      <c r="E9" s="160" t="s">
        <v>192</v>
      </c>
      <c r="F9" s="160"/>
      <c r="G9" s="160"/>
      <c r="H9" s="161"/>
      <c r="I9" s="161"/>
      <c r="J9" s="161"/>
      <c r="K9" s="161"/>
      <c r="L9" s="161"/>
      <c r="M9" s="161"/>
    </row>
    <row r="10" spans="1:21">
      <c r="A10" s="160"/>
      <c r="B10" s="160"/>
      <c r="C10" s="160"/>
      <c r="D10" s="160"/>
      <c r="E10" s="160"/>
      <c r="F10" s="160" t="s">
        <v>193</v>
      </c>
      <c r="G10" s="160"/>
      <c r="H10" s="161"/>
      <c r="I10" s="161"/>
      <c r="J10" s="161"/>
      <c r="K10" s="161"/>
      <c r="L10" s="161"/>
      <c r="M10" s="161"/>
    </row>
    <row r="11" spans="1:21">
      <c r="A11" s="160"/>
      <c r="B11" s="160"/>
      <c r="C11" s="160"/>
      <c r="D11" s="160"/>
      <c r="E11" s="160"/>
      <c r="F11" s="160"/>
      <c r="G11" s="160" t="s">
        <v>194</v>
      </c>
      <c r="H11" s="161">
        <v>3206</v>
      </c>
      <c r="I11" s="161">
        <v>0</v>
      </c>
      <c r="J11" s="161">
        <v>0</v>
      </c>
      <c r="K11" s="161">
        <v>0</v>
      </c>
      <c r="L11" s="161">
        <v>0</v>
      </c>
      <c r="M11" s="161">
        <v>3206</v>
      </c>
    </row>
    <row r="12" spans="1:21" ht="15" thickBot="1">
      <c r="A12" s="160"/>
      <c r="B12" s="160"/>
      <c r="C12" s="160"/>
      <c r="D12" s="160"/>
      <c r="E12" s="160"/>
      <c r="F12" s="160"/>
      <c r="G12" s="160" t="s">
        <v>196</v>
      </c>
      <c r="H12" s="163">
        <v>-3206</v>
      </c>
      <c r="I12" s="163">
        <v>0</v>
      </c>
      <c r="J12" s="163">
        <v>0</v>
      </c>
      <c r="K12" s="163">
        <v>0</v>
      </c>
      <c r="L12" s="163">
        <v>0</v>
      </c>
      <c r="M12" s="163">
        <v>-3206</v>
      </c>
    </row>
    <row r="13" spans="1:21" ht="15" thickBot="1">
      <c r="A13" s="160"/>
      <c r="B13" s="160"/>
      <c r="C13" s="160"/>
      <c r="D13" s="160"/>
      <c r="E13" s="160"/>
      <c r="F13" s="160" t="s">
        <v>198</v>
      </c>
      <c r="G13" s="160"/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</row>
    <row r="14" spans="1:21" ht="30" customHeight="1">
      <c r="A14" s="160"/>
      <c r="B14" s="160"/>
      <c r="C14" s="160"/>
      <c r="D14" s="160"/>
      <c r="E14" s="160" t="s">
        <v>199</v>
      </c>
      <c r="F14" s="160"/>
      <c r="G14" s="160"/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</row>
    <row r="15" spans="1:21" ht="30" customHeight="1">
      <c r="A15" s="160"/>
      <c r="B15" s="160"/>
      <c r="C15" s="160"/>
      <c r="D15" s="160"/>
      <c r="E15" s="160" t="s">
        <v>175</v>
      </c>
      <c r="F15" s="160"/>
      <c r="G15" s="160"/>
      <c r="H15" s="161"/>
      <c r="I15" s="161"/>
      <c r="J15" s="161"/>
      <c r="K15" s="161"/>
      <c r="L15" s="161"/>
      <c r="M15" s="161"/>
    </row>
    <row r="16" spans="1:21" ht="15" thickBot="1">
      <c r="A16" s="160"/>
      <c r="B16" s="160"/>
      <c r="C16" s="160"/>
      <c r="D16" s="160"/>
      <c r="E16" s="160"/>
      <c r="F16" s="160" t="s">
        <v>174</v>
      </c>
      <c r="G16" s="160"/>
      <c r="H16" s="163">
        <v>2875</v>
      </c>
      <c r="I16" s="163">
        <v>0</v>
      </c>
      <c r="J16" s="163">
        <v>0</v>
      </c>
      <c r="K16" s="163">
        <v>0</v>
      </c>
      <c r="L16" s="163">
        <v>0</v>
      </c>
      <c r="M16" s="163">
        <v>2875</v>
      </c>
    </row>
    <row r="17" spans="1:13" ht="15" thickBot="1">
      <c r="A17" s="160"/>
      <c r="B17" s="160"/>
      <c r="C17" s="160"/>
      <c r="D17" s="160"/>
      <c r="E17" s="160" t="s">
        <v>160</v>
      </c>
      <c r="F17" s="160"/>
      <c r="G17" s="160"/>
      <c r="H17" s="165">
        <v>2875</v>
      </c>
      <c r="I17" s="165">
        <v>0</v>
      </c>
      <c r="J17" s="165">
        <v>0</v>
      </c>
      <c r="K17" s="165">
        <v>0</v>
      </c>
      <c r="L17" s="165">
        <v>0</v>
      </c>
      <c r="M17" s="165">
        <v>2875</v>
      </c>
    </row>
    <row r="18" spans="1:13" ht="30" customHeight="1" thickBot="1">
      <c r="A18" s="160"/>
      <c r="B18" s="160"/>
      <c r="C18" s="160"/>
      <c r="D18" s="160" t="s">
        <v>159</v>
      </c>
      <c r="E18" s="160"/>
      <c r="F18" s="160"/>
      <c r="G18" s="160"/>
      <c r="H18" s="164">
        <v>2875</v>
      </c>
      <c r="I18" s="164">
        <v>0</v>
      </c>
      <c r="J18" s="164">
        <v>0</v>
      </c>
      <c r="K18" s="164">
        <v>0</v>
      </c>
      <c r="L18" s="164">
        <v>0</v>
      </c>
      <c r="M18" s="164">
        <v>2875</v>
      </c>
    </row>
    <row r="19" spans="1:13" ht="30" customHeight="1">
      <c r="A19" s="160"/>
      <c r="B19" s="160"/>
      <c r="C19" s="160" t="s">
        <v>158</v>
      </c>
      <c r="D19" s="160"/>
      <c r="E19" s="160"/>
      <c r="F19" s="160"/>
      <c r="G19" s="160"/>
      <c r="H19" s="161">
        <v>2875</v>
      </c>
      <c r="I19" s="161">
        <v>0</v>
      </c>
      <c r="J19" s="161">
        <v>0</v>
      </c>
      <c r="K19" s="161">
        <v>0</v>
      </c>
      <c r="L19" s="161">
        <v>0</v>
      </c>
      <c r="M19" s="161">
        <v>2875</v>
      </c>
    </row>
    <row r="20" spans="1:13" ht="30" customHeight="1">
      <c r="A20" s="160"/>
      <c r="B20" s="160"/>
      <c r="C20" s="160"/>
      <c r="D20" s="160" t="s">
        <v>157</v>
      </c>
      <c r="E20" s="160"/>
      <c r="F20" s="160"/>
      <c r="G20" s="160"/>
      <c r="H20" s="161"/>
      <c r="I20" s="161"/>
      <c r="J20" s="161"/>
      <c r="K20" s="161"/>
      <c r="L20" s="161"/>
      <c r="M20" s="161"/>
    </row>
    <row r="21" spans="1:13">
      <c r="A21" s="160"/>
      <c r="B21" s="160"/>
      <c r="C21" s="160"/>
      <c r="D21" s="160"/>
      <c r="E21" s="160" t="s">
        <v>156</v>
      </c>
      <c r="F21" s="160"/>
      <c r="G21" s="160"/>
      <c r="H21" s="161"/>
      <c r="I21" s="161"/>
      <c r="J21" s="161"/>
      <c r="K21" s="161"/>
      <c r="L21" s="161"/>
      <c r="M21" s="161"/>
    </row>
    <row r="22" spans="1:13">
      <c r="A22" s="160"/>
      <c r="B22" s="160"/>
      <c r="C22" s="160"/>
      <c r="D22" s="160"/>
      <c r="E22" s="160"/>
      <c r="F22" s="160" t="s">
        <v>155</v>
      </c>
      <c r="G22" s="160"/>
      <c r="H22" s="161"/>
      <c r="I22" s="161"/>
      <c r="J22" s="161"/>
      <c r="K22" s="161"/>
      <c r="L22" s="161"/>
      <c r="M22" s="161"/>
    </row>
    <row r="23" spans="1:13">
      <c r="A23" s="160"/>
      <c r="B23" s="160"/>
      <c r="C23" s="160"/>
      <c r="D23" s="160"/>
      <c r="E23" s="160"/>
      <c r="F23" s="160"/>
      <c r="G23" s="160" t="s">
        <v>154</v>
      </c>
      <c r="H23" s="161">
        <v>4830.4799999999996</v>
      </c>
      <c r="I23" s="161">
        <v>0</v>
      </c>
      <c r="J23" s="161">
        <v>0</v>
      </c>
      <c r="K23" s="161">
        <v>0</v>
      </c>
      <c r="L23" s="161">
        <v>0</v>
      </c>
      <c r="M23" s="161">
        <v>4830.4799999999996</v>
      </c>
    </row>
    <row r="24" spans="1:13">
      <c r="A24" s="160"/>
      <c r="B24" s="160"/>
      <c r="C24" s="160"/>
      <c r="D24" s="160"/>
      <c r="E24" s="160"/>
      <c r="F24" s="160"/>
      <c r="G24" s="160" t="s">
        <v>200</v>
      </c>
      <c r="H24" s="161">
        <v>9.5</v>
      </c>
      <c r="I24" s="161">
        <v>0</v>
      </c>
      <c r="J24" s="161">
        <v>0</v>
      </c>
      <c r="K24" s="161">
        <v>19</v>
      </c>
      <c r="L24" s="161">
        <v>5.99</v>
      </c>
      <c r="M24" s="161">
        <v>34.49</v>
      </c>
    </row>
    <row r="25" spans="1:13">
      <c r="A25" s="160"/>
      <c r="B25" s="160"/>
      <c r="C25" s="160"/>
      <c r="D25" s="160"/>
      <c r="E25" s="160"/>
      <c r="F25" s="160"/>
      <c r="G25" s="160" t="s">
        <v>138</v>
      </c>
      <c r="H25" s="161">
        <v>0</v>
      </c>
      <c r="I25" s="161">
        <v>0</v>
      </c>
      <c r="J25" s="161">
        <v>0</v>
      </c>
      <c r="K25" s="161">
        <v>600</v>
      </c>
      <c r="L25" s="161">
        <v>787.5</v>
      </c>
      <c r="M25" s="161">
        <v>1387.5</v>
      </c>
    </row>
    <row r="26" spans="1:13">
      <c r="A26" s="160"/>
      <c r="B26" s="160"/>
      <c r="C26" s="160"/>
      <c r="D26" s="160"/>
      <c r="E26" s="160"/>
      <c r="F26" s="160"/>
      <c r="G26" s="160" t="s">
        <v>202</v>
      </c>
      <c r="H26" s="161">
        <v>59.9</v>
      </c>
      <c r="I26" s="161">
        <v>0</v>
      </c>
      <c r="J26" s="161">
        <v>0</v>
      </c>
      <c r="K26" s="161">
        <v>0</v>
      </c>
      <c r="L26" s="161">
        <v>0</v>
      </c>
      <c r="M26" s="161">
        <v>59.9</v>
      </c>
    </row>
    <row r="27" spans="1:13">
      <c r="A27" s="160"/>
      <c r="B27" s="160"/>
      <c r="C27" s="160"/>
      <c r="D27" s="160"/>
      <c r="E27" s="160"/>
      <c r="F27" s="160"/>
      <c r="G27" s="160" t="s">
        <v>204</v>
      </c>
      <c r="H27" s="161">
        <v>0</v>
      </c>
      <c r="I27" s="161">
        <v>0</v>
      </c>
      <c r="J27" s="161">
        <v>0</v>
      </c>
      <c r="K27" s="161">
        <v>10.5</v>
      </c>
      <c r="L27" s="161">
        <v>0</v>
      </c>
      <c r="M27" s="161">
        <v>10.5</v>
      </c>
    </row>
    <row r="28" spans="1:13">
      <c r="A28" s="160"/>
      <c r="B28" s="160"/>
      <c r="C28" s="160"/>
      <c r="D28" s="160"/>
      <c r="E28" s="160"/>
      <c r="F28" s="160"/>
      <c r="G28" s="160" t="s">
        <v>206</v>
      </c>
      <c r="H28" s="161">
        <v>0</v>
      </c>
      <c r="I28" s="161">
        <v>51.22</v>
      </c>
      <c r="J28" s="161">
        <v>0</v>
      </c>
      <c r="K28" s="161">
        <v>129.27000000000001</v>
      </c>
      <c r="L28" s="161">
        <v>0</v>
      </c>
      <c r="M28" s="161">
        <v>180.49</v>
      </c>
    </row>
    <row r="29" spans="1:13" ht="15" thickBot="1">
      <c r="A29" s="160"/>
      <c r="B29" s="160"/>
      <c r="C29" s="160"/>
      <c r="D29" s="160"/>
      <c r="E29" s="160"/>
      <c r="F29" s="160"/>
      <c r="G29" s="160" t="s">
        <v>123</v>
      </c>
      <c r="H29" s="163">
        <v>0</v>
      </c>
      <c r="I29" s="163">
        <v>0</v>
      </c>
      <c r="J29" s="163">
        <v>250</v>
      </c>
      <c r="K29" s="163">
        <v>0</v>
      </c>
      <c r="L29" s="163">
        <v>0</v>
      </c>
      <c r="M29" s="163">
        <v>250</v>
      </c>
    </row>
    <row r="30" spans="1:13" ht="15" thickBot="1">
      <c r="A30" s="160"/>
      <c r="B30" s="160"/>
      <c r="C30" s="160"/>
      <c r="D30" s="160"/>
      <c r="E30" s="160"/>
      <c r="F30" s="160" t="s">
        <v>116</v>
      </c>
      <c r="G30" s="160"/>
      <c r="H30" s="165">
        <v>4899.88</v>
      </c>
      <c r="I30" s="165">
        <v>51.22</v>
      </c>
      <c r="J30" s="165">
        <v>250</v>
      </c>
      <c r="K30" s="165">
        <v>758.77</v>
      </c>
      <c r="L30" s="165">
        <v>793.49</v>
      </c>
      <c r="M30" s="165">
        <v>6753.36</v>
      </c>
    </row>
    <row r="31" spans="1:13" ht="30" customHeight="1" thickBot="1">
      <c r="A31" s="160"/>
      <c r="B31" s="160"/>
      <c r="C31" s="160"/>
      <c r="D31" s="160"/>
      <c r="E31" s="160" t="s">
        <v>115</v>
      </c>
      <c r="F31" s="160"/>
      <c r="G31" s="160"/>
      <c r="H31" s="165">
        <v>4899.88</v>
      </c>
      <c r="I31" s="165">
        <v>51.22</v>
      </c>
      <c r="J31" s="165">
        <v>250</v>
      </c>
      <c r="K31" s="165">
        <v>758.77</v>
      </c>
      <c r="L31" s="165">
        <v>793.49</v>
      </c>
      <c r="M31" s="165">
        <v>6753.36</v>
      </c>
    </row>
    <row r="32" spans="1:13" ht="30" customHeight="1" thickBot="1">
      <c r="A32" s="160"/>
      <c r="B32" s="160"/>
      <c r="C32" s="160"/>
      <c r="D32" s="160" t="s">
        <v>114</v>
      </c>
      <c r="E32" s="160"/>
      <c r="F32" s="160"/>
      <c r="G32" s="160"/>
      <c r="H32" s="165">
        <v>4899.88</v>
      </c>
      <c r="I32" s="165">
        <v>51.22</v>
      </c>
      <c r="J32" s="165">
        <v>250</v>
      </c>
      <c r="K32" s="165">
        <v>758.77</v>
      </c>
      <c r="L32" s="165">
        <v>793.49</v>
      </c>
      <c r="M32" s="165">
        <v>6753.36</v>
      </c>
    </row>
    <row r="33" spans="1:13" ht="30" customHeight="1" thickBot="1">
      <c r="A33" s="160"/>
      <c r="B33" s="160" t="s">
        <v>113</v>
      </c>
      <c r="C33" s="160"/>
      <c r="D33" s="160"/>
      <c r="E33" s="160"/>
      <c r="F33" s="160"/>
      <c r="G33" s="160"/>
      <c r="H33" s="165">
        <v>-2024.88</v>
      </c>
      <c r="I33" s="165">
        <v>-51.22</v>
      </c>
      <c r="J33" s="165">
        <v>-250</v>
      </c>
      <c r="K33" s="165">
        <v>-758.77</v>
      </c>
      <c r="L33" s="165">
        <v>-793.49</v>
      </c>
      <c r="M33" s="165">
        <v>-3878.36</v>
      </c>
    </row>
    <row r="34" spans="1:13" s="167" customFormat="1" ht="30" customHeight="1" thickBot="1">
      <c r="A34" s="160" t="s">
        <v>112</v>
      </c>
      <c r="B34" s="160"/>
      <c r="C34" s="160"/>
      <c r="D34" s="160"/>
      <c r="E34" s="160"/>
      <c r="F34" s="160"/>
      <c r="G34" s="160"/>
      <c r="H34" s="166">
        <v>-2024.88</v>
      </c>
      <c r="I34" s="166">
        <v>-51.22</v>
      </c>
      <c r="J34" s="166">
        <v>-250</v>
      </c>
      <c r="K34" s="166">
        <v>-758.77</v>
      </c>
      <c r="L34" s="166">
        <v>-793.49</v>
      </c>
      <c r="M34" s="166">
        <v>-3878.36</v>
      </c>
    </row>
    <row r="35" spans="1:13" ht="15" thickTop="1">
      <c r="A35" s="167"/>
      <c r="B35" s="167"/>
      <c r="C35" s="167"/>
      <c r="D35" s="167"/>
      <c r="E35" s="167"/>
      <c r="F35" s="167"/>
      <c r="G35" s="167"/>
      <c r="H35" s="162"/>
      <c r="I35" s="162"/>
      <c r="J35" s="162"/>
      <c r="K35" s="162"/>
      <c r="L35" s="162"/>
      <c r="M35" s="162"/>
    </row>
  </sheetData>
  <mergeCells count="3">
    <mergeCell ref="A1:M1"/>
    <mergeCell ref="A2:M2"/>
    <mergeCell ref="A3:M3"/>
  </mergeCells>
  <printOptions horizontalCentered="1"/>
  <pageMargins left="0.45" right="0.45" top="0.75" bottom="0.75" header="0.25" footer="0.3"/>
  <pageSetup scale="77" orientation="landscape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 enableFormatConditionsCalculation="0">
    <tabColor rgb="FFFFFF00"/>
  </sheetPr>
  <dimension ref="A1:U53"/>
  <sheetViews>
    <sheetView tabSelected="1" workbookViewId="0">
      <pane xSplit="7" ySplit="6" topLeftCell="M29" activePane="bottomRight" state="frozenSplit"/>
      <selection pane="topRight" activeCell="H1" sqref="H1"/>
      <selection pane="bottomLeft" activeCell="A2" sqref="A2"/>
      <selection pane="bottomRight" activeCell="Q34" sqref="Q34"/>
    </sheetView>
  </sheetViews>
  <sheetFormatPr baseColWidth="10" defaultColWidth="8.7109375" defaultRowHeight="13" x14ac:dyDescent="0"/>
  <cols>
    <col min="1" max="6" width="3" style="176" customWidth="1"/>
    <col min="7" max="7" width="31.7109375" style="176" customWidth="1"/>
    <col min="8" max="8" width="2.28515625" style="176" customWidth="1"/>
    <col min="9" max="9" width="11.85546875" style="176" bestFit="1" customWidth="1"/>
    <col min="10" max="10" width="8.7109375" style="176" bestFit="1" customWidth="1"/>
    <col min="11" max="11" width="9" style="176" bestFit="1" customWidth="1"/>
    <col min="12" max="12" width="20.28515625" style="176" bestFit="1" customWidth="1"/>
    <col min="13" max="13" width="30.7109375" style="176" customWidth="1"/>
    <col min="14" max="14" width="22.85546875" style="176" bestFit="1" customWidth="1"/>
    <col min="15" max="15" width="3.28515625" style="176" bestFit="1" customWidth="1"/>
    <col min="16" max="16" width="27.28515625" style="176" bestFit="1" customWidth="1"/>
    <col min="17" max="18" width="7" style="176" bestFit="1" customWidth="1"/>
    <col min="19" max="19" width="7.5703125" style="176" bestFit="1" customWidth="1"/>
  </cols>
  <sheetData>
    <row r="1" spans="1:21" s="96" customFormat="1">
      <c r="A1" s="177" t="s">
        <v>189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98"/>
      <c r="U1" s="98"/>
    </row>
    <row r="2" spans="1:21" s="96" customFormat="1">
      <c r="A2" s="177" t="s">
        <v>277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</row>
    <row r="3" spans="1:21" s="96" customFormat="1">
      <c r="A3" s="178">
        <v>41060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</row>
    <row r="4" spans="1:21" s="96" customForma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</row>
    <row r="5" spans="1:21" s="96" customFormat="1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</row>
    <row r="6" spans="1:21" s="113" customFormat="1" ht="14" thickBot="1">
      <c r="A6" s="102"/>
      <c r="B6" s="102"/>
      <c r="C6" s="102"/>
      <c r="D6" s="102"/>
      <c r="E6" s="102"/>
      <c r="F6" s="102"/>
      <c r="G6" s="102"/>
      <c r="H6" s="102"/>
      <c r="I6" s="112" t="s">
        <v>188</v>
      </c>
      <c r="J6" s="112" t="s">
        <v>187</v>
      </c>
      <c r="K6" s="112" t="s">
        <v>186</v>
      </c>
      <c r="L6" s="112" t="s">
        <v>185</v>
      </c>
      <c r="M6" s="112" t="s">
        <v>184</v>
      </c>
      <c r="N6" s="112" t="s">
        <v>183</v>
      </c>
      <c r="O6" s="112" t="s">
        <v>182</v>
      </c>
      <c r="P6" s="112" t="s">
        <v>181</v>
      </c>
      <c r="Q6" s="112" t="s">
        <v>180</v>
      </c>
      <c r="R6" s="112" t="s">
        <v>179</v>
      </c>
      <c r="S6" s="112" t="s">
        <v>178</v>
      </c>
    </row>
    <row r="7" spans="1:21" ht="14" thickTop="1">
      <c r="A7" s="100"/>
      <c r="B7" s="100" t="s">
        <v>177</v>
      </c>
      <c r="C7" s="100"/>
      <c r="D7" s="100"/>
      <c r="E7" s="100"/>
      <c r="F7" s="100"/>
      <c r="G7" s="100"/>
      <c r="H7" s="100"/>
      <c r="I7" s="100"/>
      <c r="J7" s="101"/>
      <c r="K7" s="100"/>
      <c r="L7" s="100"/>
      <c r="M7" s="100"/>
      <c r="N7" s="100"/>
      <c r="O7" s="100"/>
      <c r="P7" s="100"/>
      <c r="Q7" s="103"/>
      <c r="R7" s="103"/>
      <c r="S7" s="103"/>
    </row>
    <row r="8" spans="1:21">
      <c r="A8" s="100"/>
      <c r="B8" s="100"/>
      <c r="C8" s="100"/>
      <c r="D8" s="100" t="s">
        <v>176</v>
      </c>
      <c r="E8" s="100"/>
      <c r="F8" s="100"/>
      <c r="G8" s="100"/>
      <c r="H8" s="100"/>
      <c r="I8" s="100"/>
      <c r="J8" s="101"/>
      <c r="K8" s="100"/>
      <c r="L8" s="100"/>
      <c r="M8" s="100"/>
      <c r="N8" s="100"/>
      <c r="O8" s="100"/>
      <c r="P8" s="100"/>
      <c r="Q8" s="103"/>
      <c r="R8" s="103"/>
      <c r="S8" s="103"/>
    </row>
    <row r="9" spans="1:21">
      <c r="A9" s="100"/>
      <c r="B9" s="100"/>
      <c r="C9" s="100"/>
      <c r="D9" s="100"/>
      <c r="E9" s="100" t="s">
        <v>175</v>
      </c>
      <c r="F9" s="100"/>
      <c r="G9" s="100"/>
      <c r="H9" s="100"/>
      <c r="I9" s="100"/>
      <c r="J9" s="101"/>
      <c r="K9" s="100"/>
      <c r="L9" s="100"/>
      <c r="M9" s="100"/>
      <c r="N9" s="100"/>
      <c r="O9" s="100"/>
      <c r="P9" s="100"/>
      <c r="Q9" s="103"/>
      <c r="R9" s="103"/>
      <c r="S9" s="103"/>
    </row>
    <row r="10" spans="1:21">
      <c r="A10" s="100"/>
      <c r="B10" s="100"/>
      <c r="C10" s="100"/>
      <c r="D10" s="100"/>
      <c r="E10" s="100"/>
      <c r="F10" s="100" t="s">
        <v>174</v>
      </c>
      <c r="G10" s="100"/>
      <c r="H10" s="100"/>
      <c r="I10" s="100"/>
      <c r="J10" s="101"/>
      <c r="K10" s="100"/>
      <c r="L10" s="100"/>
      <c r="M10" s="100"/>
      <c r="N10" s="100"/>
      <c r="O10" s="100"/>
      <c r="P10" s="100"/>
      <c r="Q10" s="103"/>
      <c r="R10" s="103"/>
      <c r="S10" s="103"/>
    </row>
    <row r="11" spans="1:21">
      <c r="A11" s="104"/>
      <c r="B11" s="104"/>
      <c r="C11" s="104"/>
      <c r="D11" s="104"/>
      <c r="E11" s="104"/>
      <c r="F11" s="104"/>
      <c r="G11" s="104"/>
      <c r="H11" s="104"/>
      <c r="I11" s="104" t="s">
        <v>166</v>
      </c>
      <c r="J11" s="105">
        <v>41036</v>
      </c>
      <c r="K11" s="104" t="s">
        <v>240</v>
      </c>
      <c r="L11" s="104" t="s">
        <v>228</v>
      </c>
      <c r="M11" s="104" t="s">
        <v>163</v>
      </c>
      <c r="N11" s="104" t="s">
        <v>141</v>
      </c>
      <c r="O11" s="106"/>
      <c r="P11" s="104" t="s">
        <v>162</v>
      </c>
      <c r="Q11" s="108"/>
      <c r="R11" s="108">
        <v>500</v>
      </c>
      <c r="S11" s="108">
        <v>500</v>
      </c>
    </row>
    <row r="12" spans="1:21">
      <c r="A12" s="104"/>
      <c r="B12" s="104"/>
      <c r="C12" s="104"/>
      <c r="D12" s="104"/>
      <c r="E12" s="104"/>
      <c r="F12" s="104"/>
      <c r="G12" s="104"/>
      <c r="H12" s="104"/>
      <c r="I12" s="104" t="s">
        <v>166</v>
      </c>
      <c r="J12" s="105">
        <v>41058</v>
      </c>
      <c r="K12" s="104" t="s">
        <v>241</v>
      </c>
      <c r="L12" s="104" t="s">
        <v>256</v>
      </c>
      <c r="M12" s="104" t="s">
        <v>264</v>
      </c>
      <c r="N12" s="104" t="s">
        <v>141</v>
      </c>
      <c r="O12" s="106"/>
      <c r="P12" s="104" t="s">
        <v>162</v>
      </c>
      <c r="Q12" s="108"/>
      <c r="R12" s="108">
        <v>1000</v>
      </c>
      <c r="S12" s="108">
        <v>1500</v>
      </c>
    </row>
    <row r="13" spans="1:21">
      <c r="A13" s="104"/>
      <c r="B13" s="104"/>
      <c r="C13" s="104"/>
      <c r="D13" s="104"/>
      <c r="E13" s="104"/>
      <c r="F13" s="104"/>
      <c r="G13" s="104"/>
      <c r="H13" s="104"/>
      <c r="I13" s="104" t="s">
        <v>166</v>
      </c>
      <c r="J13" s="105">
        <v>41058</v>
      </c>
      <c r="K13" s="104" t="s">
        <v>242</v>
      </c>
      <c r="L13" s="104" t="s">
        <v>257</v>
      </c>
      <c r="M13" s="104" t="s">
        <v>265</v>
      </c>
      <c r="N13" s="104" t="s">
        <v>141</v>
      </c>
      <c r="O13" s="106"/>
      <c r="P13" s="104" t="s">
        <v>162</v>
      </c>
      <c r="Q13" s="108"/>
      <c r="R13" s="108">
        <v>75</v>
      </c>
      <c r="S13" s="108">
        <v>1575</v>
      </c>
    </row>
    <row r="14" spans="1:21">
      <c r="A14" s="104"/>
      <c r="B14" s="104"/>
      <c r="C14" s="104"/>
      <c r="D14" s="104"/>
      <c r="E14" s="104"/>
      <c r="F14" s="104"/>
      <c r="G14" s="104"/>
      <c r="H14" s="104"/>
      <c r="I14" s="104" t="s">
        <v>166</v>
      </c>
      <c r="J14" s="105">
        <v>41059</v>
      </c>
      <c r="K14" s="104"/>
      <c r="L14" s="104" t="s">
        <v>258</v>
      </c>
      <c r="M14" s="104" t="s">
        <v>266</v>
      </c>
      <c r="N14" s="104" t="s">
        <v>141</v>
      </c>
      <c r="O14" s="106"/>
      <c r="P14" s="104" t="s">
        <v>162</v>
      </c>
      <c r="Q14" s="108"/>
      <c r="R14" s="108">
        <v>150</v>
      </c>
      <c r="S14" s="108">
        <v>1725</v>
      </c>
    </row>
    <row r="15" spans="1:21">
      <c r="A15" s="104"/>
      <c r="B15" s="104"/>
      <c r="C15" s="104"/>
      <c r="D15" s="104"/>
      <c r="E15" s="104"/>
      <c r="F15" s="104"/>
      <c r="G15" s="104"/>
      <c r="H15" s="104"/>
      <c r="I15" s="104" t="s">
        <v>166</v>
      </c>
      <c r="J15" s="105">
        <v>41059</v>
      </c>
      <c r="K15" s="104" t="s">
        <v>243</v>
      </c>
      <c r="L15" s="104" t="s">
        <v>23</v>
      </c>
      <c r="M15" s="104" t="s">
        <v>163</v>
      </c>
      <c r="N15" s="104" t="s">
        <v>141</v>
      </c>
      <c r="O15" s="106"/>
      <c r="P15" s="104" t="s">
        <v>162</v>
      </c>
      <c r="Q15" s="108"/>
      <c r="R15" s="108">
        <v>1000</v>
      </c>
      <c r="S15" s="108">
        <v>2725</v>
      </c>
    </row>
    <row r="16" spans="1:21">
      <c r="A16" s="104"/>
      <c r="B16" s="104"/>
      <c r="C16" s="104"/>
      <c r="D16" s="104"/>
      <c r="E16" s="104"/>
      <c r="F16" s="104"/>
      <c r="G16" s="104"/>
      <c r="H16" s="104"/>
      <c r="I16" s="104" t="s">
        <v>166</v>
      </c>
      <c r="J16" s="105">
        <v>41059</v>
      </c>
      <c r="K16" s="104" t="s">
        <v>244</v>
      </c>
      <c r="L16" s="104" t="s">
        <v>259</v>
      </c>
      <c r="M16" s="104" t="s">
        <v>163</v>
      </c>
      <c r="N16" s="104" t="s">
        <v>141</v>
      </c>
      <c r="O16" s="106"/>
      <c r="P16" s="104" t="s">
        <v>162</v>
      </c>
      <c r="Q16" s="108"/>
      <c r="R16" s="108">
        <v>250</v>
      </c>
      <c r="S16" s="108">
        <v>2975</v>
      </c>
    </row>
    <row r="17" spans="1:19">
      <c r="A17" s="104"/>
      <c r="B17" s="104"/>
      <c r="C17" s="104"/>
      <c r="D17" s="104"/>
      <c r="E17" s="104"/>
      <c r="F17" s="104"/>
      <c r="G17" s="104"/>
      <c r="H17" s="104"/>
      <c r="I17" s="104" t="s">
        <v>166</v>
      </c>
      <c r="J17" s="105">
        <v>41059</v>
      </c>
      <c r="K17" s="104" t="s">
        <v>245</v>
      </c>
      <c r="L17" s="104" t="s">
        <v>260</v>
      </c>
      <c r="M17" s="104" t="s">
        <v>163</v>
      </c>
      <c r="N17" s="104" t="s">
        <v>141</v>
      </c>
      <c r="O17" s="106"/>
      <c r="P17" s="104" t="s">
        <v>162</v>
      </c>
      <c r="Q17" s="108"/>
      <c r="R17" s="108">
        <v>1000</v>
      </c>
      <c r="S17" s="108">
        <v>3975</v>
      </c>
    </row>
    <row r="18" spans="1:19" ht="14" thickBot="1">
      <c r="A18" s="104"/>
      <c r="B18" s="104"/>
      <c r="C18" s="104"/>
      <c r="D18" s="104"/>
      <c r="E18" s="104"/>
      <c r="F18" s="104"/>
      <c r="G18" s="104"/>
      <c r="H18" s="104"/>
      <c r="I18" s="104" t="s">
        <v>166</v>
      </c>
      <c r="J18" s="105">
        <v>41059</v>
      </c>
      <c r="K18" s="104" t="s">
        <v>246</v>
      </c>
      <c r="L18" s="104" t="s">
        <v>14</v>
      </c>
      <c r="M18" s="104" t="s">
        <v>163</v>
      </c>
      <c r="N18" s="104" t="s">
        <v>141</v>
      </c>
      <c r="O18" s="106"/>
      <c r="P18" s="104" t="s">
        <v>162</v>
      </c>
      <c r="Q18" s="109"/>
      <c r="R18" s="109">
        <v>250</v>
      </c>
      <c r="S18" s="109">
        <v>4225</v>
      </c>
    </row>
    <row r="19" spans="1:19" ht="14" thickBot="1">
      <c r="A19" s="104"/>
      <c r="B19" s="104"/>
      <c r="C19" s="104"/>
      <c r="D19" s="104"/>
      <c r="E19" s="104"/>
      <c r="F19" s="104" t="s">
        <v>161</v>
      </c>
      <c r="G19" s="104"/>
      <c r="H19" s="104"/>
      <c r="I19" s="104"/>
      <c r="J19" s="105"/>
      <c r="K19" s="104"/>
      <c r="L19" s="104"/>
      <c r="M19" s="104"/>
      <c r="N19" s="104"/>
      <c r="O19" s="104"/>
      <c r="P19" s="104"/>
      <c r="Q19" s="110">
        <v>0</v>
      </c>
      <c r="R19" s="110">
        <v>4225</v>
      </c>
      <c r="S19" s="110">
        <v>4225</v>
      </c>
    </row>
    <row r="20" spans="1:19" ht="25.5" customHeight="1" thickBot="1">
      <c r="A20" s="104"/>
      <c r="B20" s="104"/>
      <c r="C20" s="104"/>
      <c r="D20" s="104"/>
      <c r="E20" s="104" t="s">
        <v>160</v>
      </c>
      <c r="F20" s="104"/>
      <c r="G20" s="104"/>
      <c r="H20" s="104"/>
      <c r="I20" s="104"/>
      <c r="J20" s="105"/>
      <c r="K20" s="104"/>
      <c r="L20" s="104"/>
      <c r="M20" s="104"/>
      <c r="N20" s="104"/>
      <c r="O20" s="104"/>
      <c r="P20" s="104"/>
      <c r="Q20" s="110">
        <v>0</v>
      </c>
      <c r="R20" s="110">
        <v>4225</v>
      </c>
      <c r="S20" s="110">
        <v>4225</v>
      </c>
    </row>
    <row r="21" spans="1:19" ht="25.5" customHeight="1" thickBot="1">
      <c r="A21" s="104"/>
      <c r="B21" s="104"/>
      <c r="C21" s="104"/>
      <c r="D21" s="104" t="s">
        <v>159</v>
      </c>
      <c r="E21" s="104"/>
      <c r="F21" s="104"/>
      <c r="G21" s="104"/>
      <c r="H21" s="104"/>
      <c r="I21" s="104"/>
      <c r="J21" s="105"/>
      <c r="K21" s="104"/>
      <c r="L21" s="104"/>
      <c r="M21" s="104"/>
      <c r="N21" s="104"/>
      <c r="O21" s="104"/>
      <c r="P21" s="104"/>
      <c r="Q21" s="111">
        <v>0</v>
      </c>
      <c r="R21" s="111">
        <v>4225</v>
      </c>
      <c r="S21" s="111">
        <v>4225</v>
      </c>
    </row>
    <row r="22" spans="1:19" ht="25.5" customHeight="1">
      <c r="A22" s="104"/>
      <c r="B22" s="104"/>
      <c r="C22" s="104" t="s">
        <v>158</v>
      </c>
      <c r="D22" s="104"/>
      <c r="E22" s="104"/>
      <c r="F22" s="104"/>
      <c r="G22" s="104"/>
      <c r="H22" s="104"/>
      <c r="I22" s="104"/>
      <c r="J22" s="105"/>
      <c r="K22" s="104"/>
      <c r="L22" s="104"/>
      <c r="M22" s="104"/>
      <c r="N22" s="104"/>
      <c r="O22" s="104"/>
      <c r="P22" s="104"/>
      <c r="Q22" s="108">
        <v>0</v>
      </c>
      <c r="R22" s="108">
        <v>4225</v>
      </c>
      <c r="S22" s="108">
        <v>4225</v>
      </c>
    </row>
    <row r="23" spans="1:19" ht="25.5" customHeight="1">
      <c r="A23" s="100"/>
      <c r="B23" s="100"/>
      <c r="C23" s="100"/>
      <c r="D23" s="100" t="s">
        <v>157</v>
      </c>
      <c r="E23" s="100"/>
      <c r="F23" s="100"/>
      <c r="G23" s="100"/>
      <c r="H23" s="100"/>
      <c r="I23" s="100"/>
      <c r="J23" s="101"/>
      <c r="K23" s="100"/>
      <c r="L23" s="100"/>
      <c r="M23" s="100"/>
      <c r="N23" s="100"/>
      <c r="O23" s="100"/>
      <c r="P23" s="100"/>
      <c r="Q23" s="103"/>
      <c r="R23" s="103"/>
      <c r="S23" s="103"/>
    </row>
    <row r="24" spans="1:19">
      <c r="A24" s="100"/>
      <c r="B24" s="100"/>
      <c r="C24" s="100"/>
      <c r="D24" s="100"/>
      <c r="E24" s="100" t="s">
        <v>156</v>
      </c>
      <c r="F24" s="100"/>
      <c r="G24" s="100"/>
      <c r="H24" s="100"/>
      <c r="I24" s="100"/>
      <c r="J24" s="101"/>
      <c r="K24" s="100"/>
      <c r="L24" s="100"/>
      <c r="M24" s="100"/>
      <c r="N24" s="100"/>
      <c r="O24" s="100"/>
      <c r="P24" s="100"/>
      <c r="Q24" s="103"/>
      <c r="R24" s="103"/>
      <c r="S24" s="103"/>
    </row>
    <row r="25" spans="1:19">
      <c r="A25" s="100"/>
      <c r="B25" s="100"/>
      <c r="C25" s="100"/>
      <c r="D25" s="100"/>
      <c r="E25" s="100"/>
      <c r="F25" s="100" t="s">
        <v>155</v>
      </c>
      <c r="G25" s="100"/>
      <c r="H25" s="100"/>
      <c r="I25" s="100"/>
      <c r="J25" s="101"/>
      <c r="K25" s="100"/>
      <c r="L25" s="100"/>
      <c r="M25" s="100"/>
      <c r="N25" s="100"/>
      <c r="O25" s="100"/>
      <c r="P25" s="100"/>
      <c r="Q25" s="103"/>
      <c r="R25" s="103"/>
      <c r="S25" s="103"/>
    </row>
    <row r="26" spans="1:19">
      <c r="A26" s="100"/>
      <c r="B26" s="100"/>
      <c r="C26" s="100"/>
      <c r="D26" s="100"/>
      <c r="E26" s="100"/>
      <c r="F26" s="100"/>
      <c r="G26" s="100" t="s">
        <v>154</v>
      </c>
      <c r="H26" s="100"/>
      <c r="I26" s="100"/>
      <c r="J26" s="101"/>
      <c r="K26" s="100"/>
      <c r="L26" s="100"/>
      <c r="M26" s="100"/>
      <c r="N26" s="100"/>
      <c r="O26" s="100"/>
      <c r="P26" s="100"/>
      <c r="Q26" s="103"/>
      <c r="R26" s="103"/>
      <c r="S26" s="103"/>
    </row>
    <row r="27" spans="1:19">
      <c r="A27" s="104"/>
      <c r="B27" s="104"/>
      <c r="C27" s="104"/>
      <c r="D27" s="104"/>
      <c r="E27" s="104"/>
      <c r="F27" s="104"/>
      <c r="G27" s="104"/>
      <c r="H27" s="104"/>
      <c r="I27" s="104" t="s">
        <v>144</v>
      </c>
      <c r="J27" s="105">
        <v>41030</v>
      </c>
      <c r="K27" s="104" t="s">
        <v>247</v>
      </c>
      <c r="L27" s="104"/>
      <c r="M27" s="104" t="s">
        <v>148</v>
      </c>
      <c r="N27" s="104" t="s">
        <v>141</v>
      </c>
      <c r="O27" s="106"/>
      <c r="P27" s="104" t="s">
        <v>145</v>
      </c>
      <c r="Q27" s="108"/>
      <c r="R27" s="108">
        <v>1666.67</v>
      </c>
      <c r="S27" s="108">
        <v>-1666.67</v>
      </c>
    </row>
    <row r="28" spans="1:19">
      <c r="A28" s="104"/>
      <c r="B28" s="104"/>
      <c r="C28" s="104"/>
      <c r="D28" s="104"/>
      <c r="E28" s="104"/>
      <c r="F28" s="104"/>
      <c r="G28" s="104"/>
      <c r="H28" s="104"/>
      <c r="I28" s="104" t="s">
        <v>144</v>
      </c>
      <c r="J28" s="105">
        <v>41030</v>
      </c>
      <c r="K28" s="104" t="s">
        <v>247</v>
      </c>
      <c r="L28" s="104"/>
      <c r="M28" s="104" t="s">
        <v>146</v>
      </c>
      <c r="N28" s="104" t="s">
        <v>141</v>
      </c>
      <c r="O28" s="106"/>
      <c r="P28" s="104" t="s">
        <v>145</v>
      </c>
      <c r="Q28" s="108"/>
      <c r="R28" s="108">
        <v>127.5</v>
      </c>
      <c r="S28" s="108">
        <v>-1794.17</v>
      </c>
    </row>
    <row r="29" spans="1:19">
      <c r="A29" s="104"/>
      <c r="B29" s="104"/>
      <c r="C29" s="104"/>
      <c r="D29" s="104"/>
      <c r="E29" s="104"/>
      <c r="F29" s="104"/>
      <c r="G29" s="104"/>
      <c r="H29" s="104"/>
      <c r="I29" s="104" t="s">
        <v>144</v>
      </c>
      <c r="J29" s="105">
        <v>41044</v>
      </c>
      <c r="K29" s="104" t="s">
        <v>248</v>
      </c>
      <c r="L29" s="104"/>
      <c r="M29" s="104" t="s">
        <v>267</v>
      </c>
      <c r="N29" s="104" t="s">
        <v>141</v>
      </c>
      <c r="O29" s="106"/>
      <c r="P29" s="104" t="s">
        <v>140</v>
      </c>
      <c r="Q29" s="108">
        <v>2083.34</v>
      </c>
      <c r="R29" s="108"/>
      <c r="S29" s="108">
        <v>289.17</v>
      </c>
    </row>
    <row r="30" spans="1:19">
      <c r="A30" s="104"/>
      <c r="B30" s="104"/>
      <c r="C30" s="104"/>
      <c r="D30" s="104"/>
      <c r="E30" s="104"/>
      <c r="F30" s="104"/>
      <c r="G30" s="104"/>
      <c r="H30" s="104"/>
      <c r="I30" s="104" t="s">
        <v>144</v>
      </c>
      <c r="J30" s="105">
        <v>41060</v>
      </c>
      <c r="K30" s="104" t="s">
        <v>249</v>
      </c>
      <c r="L30" s="104"/>
      <c r="M30" s="104" t="s">
        <v>268</v>
      </c>
      <c r="N30" s="104" t="s">
        <v>141</v>
      </c>
      <c r="O30" s="106"/>
      <c r="P30" s="104" t="s">
        <v>145</v>
      </c>
      <c r="Q30" s="108">
        <v>1217.95</v>
      </c>
      <c r="R30" s="108"/>
      <c r="S30" s="108">
        <v>1507.12</v>
      </c>
    </row>
    <row r="31" spans="1:19">
      <c r="A31" s="104"/>
      <c r="B31" s="104"/>
      <c r="C31" s="104"/>
      <c r="D31" s="104"/>
      <c r="E31" s="104"/>
      <c r="F31" s="104"/>
      <c r="G31" s="104"/>
      <c r="H31" s="104"/>
      <c r="I31" s="104" t="s">
        <v>144</v>
      </c>
      <c r="J31" s="105">
        <v>41060</v>
      </c>
      <c r="K31" s="104" t="s">
        <v>249</v>
      </c>
      <c r="L31" s="104"/>
      <c r="M31" s="104" t="s">
        <v>268</v>
      </c>
      <c r="N31" s="104" t="s">
        <v>141</v>
      </c>
      <c r="O31" s="106"/>
      <c r="P31" s="104" t="s">
        <v>145</v>
      </c>
      <c r="Q31" s="108">
        <v>93.17</v>
      </c>
      <c r="R31" s="108"/>
      <c r="S31" s="108">
        <v>1600.29</v>
      </c>
    </row>
    <row r="32" spans="1:19">
      <c r="A32" s="104"/>
      <c r="B32" s="104"/>
      <c r="C32" s="104"/>
      <c r="D32" s="104"/>
      <c r="E32" s="104"/>
      <c r="F32" s="104"/>
      <c r="G32" s="104"/>
      <c r="H32" s="104"/>
      <c r="I32" s="104" t="s">
        <v>144</v>
      </c>
      <c r="J32" s="105">
        <v>41060</v>
      </c>
      <c r="K32" s="104" t="s">
        <v>250</v>
      </c>
      <c r="L32" s="104"/>
      <c r="M32" s="104" t="s">
        <v>269</v>
      </c>
      <c r="N32" s="104" t="s">
        <v>141</v>
      </c>
      <c r="O32" s="106"/>
      <c r="P32" s="104" t="s">
        <v>140</v>
      </c>
      <c r="Q32" s="108">
        <v>2083.34</v>
      </c>
      <c r="R32" s="108"/>
      <c r="S32" s="108">
        <v>3683.63</v>
      </c>
    </row>
    <row r="33" spans="1:19" ht="14" thickBot="1">
      <c r="A33" s="104"/>
      <c r="B33" s="104"/>
      <c r="C33" s="104"/>
      <c r="D33" s="104"/>
      <c r="E33" s="104"/>
      <c r="F33" s="104"/>
      <c r="G33" s="104"/>
      <c r="H33" s="104"/>
      <c r="I33" s="104" t="s">
        <v>144</v>
      </c>
      <c r="J33" s="105">
        <v>41060</v>
      </c>
      <c r="K33" s="104" t="s">
        <v>250</v>
      </c>
      <c r="L33" s="104"/>
      <c r="M33" s="104" t="s">
        <v>269</v>
      </c>
      <c r="N33" s="104" t="s">
        <v>141</v>
      </c>
      <c r="O33" s="106"/>
      <c r="P33" s="104" t="s">
        <v>140</v>
      </c>
      <c r="Q33" s="107">
        <v>159.38</v>
      </c>
      <c r="R33" s="107"/>
      <c r="S33" s="107">
        <v>3843.01</v>
      </c>
    </row>
    <row r="34" spans="1:19">
      <c r="A34" s="104"/>
      <c r="B34" s="104"/>
      <c r="C34" s="104"/>
      <c r="D34" s="104"/>
      <c r="E34" s="104"/>
      <c r="F34" s="104"/>
      <c r="G34" s="104" t="s">
        <v>139</v>
      </c>
      <c r="H34" s="104"/>
      <c r="I34" s="104"/>
      <c r="J34" s="105"/>
      <c r="K34" s="104"/>
      <c r="L34" s="104"/>
      <c r="M34" s="104"/>
      <c r="N34" s="104"/>
      <c r="O34" s="104"/>
      <c r="P34" s="104"/>
      <c r="Q34" s="108">
        <v>5637.18</v>
      </c>
      <c r="R34" s="108">
        <v>1794.17</v>
      </c>
      <c r="S34" s="108">
        <v>3843.01</v>
      </c>
    </row>
    <row r="35" spans="1:19" ht="25.5" customHeight="1">
      <c r="A35" s="100"/>
      <c r="B35" s="100"/>
      <c r="C35" s="100"/>
      <c r="D35" s="100"/>
      <c r="E35" s="100"/>
      <c r="F35" s="100"/>
      <c r="G35" s="100" t="s">
        <v>236</v>
      </c>
      <c r="H35" s="100"/>
      <c r="I35" s="100"/>
      <c r="J35" s="101"/>
      <c r="K35" s="100"/>
      <c r="L35" s="100"/>
      <c r="M35" s="100"/>
      <c r="N35" s="100"/>
      <c r="O35" s="100"/>
      <c r="P35" s="100"/>
      <c r="Q35" s="103"/>
      <c r="R35" s="103"/>
      <c r="S35" s="103"/>
    </row>
    <row r="36" spans="1:19">
      <c r="A36" s="104"/>
      <c r="B36" s="104"/>
      <c r="C36" s="104"/>
      <c r="D36" s="104"/>
      <c r="E36" s="104"/>
      <c r="F36" s="104"/>
      <c r="G36" s="104"/>
      <c r="H36" s="104"/>
      <c r="I36" s="104" t="s">
        <v>55</v>
      </c>
      <c r="J36" s="105">
        <v>41036</v>
      </c>
      <c r="K36" s="104" t="s">
        <v>251</v>
      </c>
      <c r="L36" s="104" t="s">
        <v>261</v>
      </c>
      <c r="M36" s="104" t="s">
        <v>270</v>
      </c>
      <c r="N36" s="104" t="s">
        <v>276</v>
      </c>
      <c r="O36" s="106"/>
      <c r="P36" s="104" t="s">
        <v>118</v>
      </c>
      <c r="Q36" s="108">
        <v>250</v>
      </c>
      <c r="R36" s="108"/>
      <c r="S36" s="108">
        <v>250</v>
      </c>
    </row>
    <row r="37" spans="1:19" ht="14" thickBot="1">
      <c r="A37" s="104"/>
      <c r="B37" s="104"/>
      <c r="C37" s="104"/>
      <c r="D37" s="104"/>
      <c r="E37" s="104"/>
      <c r="F37" s="104"/>
      <c r="G37" s="104"/>
      <c r="H37" s="104"/>
      <c r="I37" s="104" t="s">
        <v>55</v>
      </c>
      <c r="J37" s="105">
        <v>41036</v>
      </c>
      <c r="K37" s="104" t="s">
        <v>251</v>
      </c>
      <c r="L37" s="104" t="s">
        <v>262</v>
      </c>
      <c r="M37" s="104" t="s">
        <v>270</v>
      </c>
      <c r="N37" s="104" t="s">
        <v>276</v>
      </c>
      <c r="O37" s="106"/>
      <c r="P37" s="104" t="s">
        <v>118</v>
      </c>
      <c r="Q37" s="107">
        <v>250</v>
      </c>
      <c r="R37" s="107"/>
      <c r="S37" s="107">
        <v>500</v>
      </c>
    </row>
    <row r="38" spans="1:19">
      <c r="A38" s="104"/>
      <c r="B38" s="104"/>
      <c r="C38" s="104"/>
      <c r="D38" s="104"/>
      <c r="E38" s="104"/>
      <c r="F38" s="104"/>
      <c r="G38" s="104" t="s">
        <v>237</v>
      </c>
      <c r="H38" s="104"/>
      <c r="I38" s="104"/>
      <c r="J38" s="105"/>
      <c r="K38" s="104"/>
      <c r="L38" s="104"/>
      <c r="M38" s="104"/>
      <c r="N38" s="104"/>
      <c r="O38" s="104"/>
      <c r="P38" s="104"/>
      <c r="Q38" s="108">
        <v>500</v>
      </c>
      <c r="R38" s="108">
        <v>0</v>
      </c>
      <c r="S38" s="108">
        <v>500</v>
      </c>
    </row>
    <row r="39" spans="1:19" ht="25.5" customHeight="1">
      <c r="A39" s="100"/>
      <c r="B39" s="100"/>
      <c r="C39" s="100"/>
      <c r="D39" s="100"/>
      <c r="E39" s="100"/>
      <c r="F39" s="100"/>
      <c r="G39" s="100" t="s">
        <v>138</v>
      </c>
      <c r="H39" s="100"/>
      <c r="I39" s="100"/>
      <c r="J39" s="101"/>
      <c r="K39" s="100"/>
      <c r="L39" s="100"/>
      <c r="M39" s="100"/>
      <c r="N39" s="100"/>
      <c r="O39" s="100"/>
      <c r="P39" s="100"/>
      <c r="Q39" s="103"/>
      <c r="R39" s="103"/>
      <c r="S39" s="103"/>
    </row>
    <row r="40" spans="1:19">
      <c r="A40" s="104"/>
      <c r="B40" s="104"/>
      <c r="C40" s="104"/>
      <c r="D40" s="104"/>
      <c r="E40" s="104"/>
      <c r="F40" s="104"/>
      <c r="G40" s="104"/>
      <c r="H40" s="104"/>
      <c r="I40" s="104" t="s">
        <v>55</v>
      </c>
      <c r="J40" s="105">
        <v>41036</v>
      </c>
      <c r="K40" s="104" t="s">
        <v>251</v>
      </c>
      <c r="L40" s="104" t="s">
        <v>131</v>
      </c>
      <c r="M40" s="104" t="s">
        <v>271</v>
      </c>
      <c r="N40" s="104" t="s">
        <v>125</v>
      </c>
      <c r="O40" s="106"/>
      <c r="P40" s="104" t="s">
        <v>118</v>
      </c>
      <c r="Q40" s="108">
        <v>150</v>
      </c>
      <c r="R40" s="108"/>
      <c r="S40" s="108">
        <v>150</v>
      </c>
    </row>
    <row r="41" spans="1:19">
      <c r="A41" s="104"/>
      <c r="B41" s="104"/>
      <c r="C41" s="104"/>
      <c r="D41" s="104"/>
      <c r="E41" s="104"/>
      <c r="F41" s="104"/>
      <c r="G41" s="104"/>
      <c r="H41" s="104"/>
      <c r="I41" s="104" t="s">
        <v>55</v>
      </c>
      <c r="J41" s="105">
        <v>41036</v>
      </c>
      <c r="K41" s="104" t="s">
        <v>252</v>
      </c>
      <c r="L41" s="104" t="s">
        <v>131</v>
      </c>
      <c r="M41" s="104" t="s">
        <v>272</v>
      </c>
      <c r="N41" s="104" t="s">
        <v>125</v>
      </c>
      <c r="O41" s="106"/>
      <c r="P41" s="104" t="s">
        <v>118</v>
      </c>
      <c r="Q41" s="108">
        <v>150</v>
      </c>
      <c r="R41" s="108"/>
      <c r="S41" s="108">
        <v>300</v>
      </c>
    </row>
    <row r="42" spans="1:19">
      <c r="A42" s="104"/>
      <c r="B42" s="104"/>
      <c r="C42" s="104"/>
      <c r="D42" s="104"/>
      <c r="E42" s="104"/>
      <c r="F42" s="104"/>
      <c r="G42" s="104"/>
      <c r="H42" s="104"/>
      <c r="I42" s="104" t="s">
        <v>55</v>
      </c>
      <c r="J42" s="105">
        <v>41040</v>
      </c>
      <c r="K42" s="104" t="s">
        <v>253</v>
      </c>
      <c r="L42" s="104" t="s">
        <v>131</v>
      </c>
      <c r="M42" s="104" t="s">
        <v>273</v>
      </c>
      <c r="N42" s="104" t="s">
        <v>129</v>
      </c>
      <c r="O42" s="106"/>
      <c r="P42" s="104" t="s">
        <v>118</v>
      </c>
      <c r="Q42" s="108">
        <v>300</v>
      </c>
      <c r="R42" s="108"/>
      <c r="S42" s="108">
        <v>600</v>
      </c>
    </row>
    <row r="43" spans="1:19" ht="14" thickBot="1">
      <c r="A43" s="104"/>
      <c r="B43" s="104"/>
      <c r="C43" s="104"/>
      <c r="D43" s="104"/>
      <c r="E43" s="104"/>
      <c r="F43" s="104"/>
      <c r="G43" s="104"/>
      <c r="H43" s="104"/>
      <c r="I43" s="104" t="s">
        <v>55</v>
      </c>
      <c r="J43" s="105">
        <v>41054</v>
      </c>
      <c r="K43" s="104" t="s">
        <v>254</v>
      </c>
      <c r="L43" s="104" t="s">
        <v>131</v>
      </c>
      <c r="M43" s="104" t="s">
        <v>274</v>
      </c>
      <c r="N43" s="104" t="s">
        <v>129</v>
      </c>
      <c r="O43" s="106"/>
      <c r="P43" s="104" t="s">
        <v>118</v>
      </c>
      <c r="Q43" s="107">
        <v>300</v>
      </c>
      <c r="R43" s="107"/>
      <c r="S43" s="107">
        <v>900</v>
      </c>
    </row>
    <row r="44" spans="1:19">
      <c r="A44" s="104"/>
      <c r="B44" s="104"/>
      <c r="C44" s="104"/>
      <c r="D44" s="104"/>
      <c r="E44" s="104"/>
      <c r="F44" s="104"/>
      <c r="G44" s="104" t="s">
        <v>124</v>
      </c>
      <c r="H44" s="104"/>
      <c r="I44" s="104"/>
      <c r="J44" s="105"/>
      <c r="K44" s="104"/>
      <c r="L44" s="104"/>
      <c r="M44" s="104"/>
      <c r="N44" s="104"/>
      <c r="O44" s="104"/>
      <c r="P44" s="104"/>
      <c r="Q44" s="108">
        <v>900</v>
      </c>
      <c r="R44" s="108">
        <v>0</v>
      </c>
      <c r="S44" s="108">
        <v>900</v>
      </c>
    </row>
    <row r="45" spans="1:19" ht="25.5" customHeight="1">
      <c r="A45" s="100"/>
      <c r="B45" s="100"/>
      <c r="C45" s="100"/>
      <c r="D45" s="100"/>
      <c r="E45" s="100"/>
      <c r="F45" s="100"/>
      <c r="G45" s="100" t="s">
        <v>238</v>
      </c>
      <c r="H45" s="100"/>
      <c r="I45" s="100"/>
      <c r="J45" s="101"/>
      <c r="K45" s="100"/>
      <c r="L45" s="100"/>
      <c r="M45" s="100"/>
      <c r="N45" s="100"/>
      <c r="O45" s="100"/>
      <c r="P45" s="100"/>
      <c r="Q45" s="103"/>
      <c r="R45" s="103"/>
      <c r="S45" s="103"/>
    </row>
    <row r="46" spans="1:19" ht="14" thickBot="1">
      <c r="A46" s="99"/>
      <c r="B46" s="99"/>
      <c r="C46" s="99"/>
      <c r="D46" s="99"/>
      <c r="E46" s="99"/>
      <c r="F46" s="99"/>
      <c r="G46" s="99"/>
      <c r="H46" s="104"/>
      <c r="I46" s="104" t="s">
        <v>166</v>
      </c>
      <c r="J46" s="105">
        <v>41039</v>
      </c>
      <c r="K46" s="104" t="s">
        <v>255</v>
      </c>
      <c r="L46" s="104" t="s">
        <v>263</v>
      </c>
      <c r="M46" s="104" t="s">
        <v>275</v>
      </c>
      <c r="N46" s="104" t="s">
        <v>141</v>
      </c>
      <c r="O46" s="106"/>
      <c r="P46" s="104" t="s">
        <v>162</v>
      </c>
      <c r="Q46" s="109"/>
      <c r="R46" s="109">
        <v>100</v>
      </c>
      <c r="S46" s="109">
        <v>-100</v>
      </c>
    </row>
    <row r="47" spans="1:19" ht="14" thickBot="1">
      <c r="A47" s="104"/>
      <c r="B47" s="104"/>
      <c r="C47" s="104"/>
      <c r="D47" s="104"/>
      <c r="E47" s="104"/>
      <c r="F47" s="104"/>
      <c r="G47" s="104" t="s">
        <v>239</v>
      </c>
      <c r="H47" s="104"/>
      <c r="I47" s="104"/>
      <c r="J47" s="105"/>
      <c r="K47" s="104"/>
      <c r="L47" s="104"/>
      <c r="M47" s="104"/>
      <c r="N47" s="104"/>
      <c r="O47" s="104"/>
      <c r="P47" s="104"/>
      <c r="Q47" s="110">
        <v>0</v>
      </c>
      <c r="R47" s="110">
        <v>100</v>
      </c>
      <c r="S47" s="110">
        <v>-100</v>
      </c>
    </row>
    <row r="48" spans="1:19" ht="25.5" customHeight="1" thickBot="1">
      <c r="A48" s="104"/>
      <c r="B48" s="104"/>
      <c r="C48" s="104"/>
      <c r="D48" s="104"/>
      <c r="E48" s="104"/>
      <c r="F48" s="104" t="s">
        <v>116</v>
      </c>
      <c r="G48" s="104"/>
      <c r="H48" s="104"/>
      <c r="I48" s="104"/>
      <c r="J48" s="105"/>
      <c r="K48" s="104"/>
      <c r="L48" s="104"/>
      <c r="M48" s="104"/>
      <c r="N48" s="104"/>
      <c r="O48" s="104"/>
      <c r="P48" s="104"/>
      <c r="Q48" s="110">
        <v>7037.18</v>
      </c>
      <c r="R48" s="110">
        <v>1894.17</v>
      </c>
      <c r="S48" s="110">
        <v>5143.01</v>
      </c>
    </row>
    <row r="49" spans="1:19" ht="25.5" customHeight="1" thickBot="1">
      <c r="A49" s="104"/>
      <c r="B49" s="104"/>
      <c r="C49" s="104"/>
      <c r="D49" s="104"/>
      <c r="E49" s="104" t="s">
        <v>115</v>
      </c>
      <c r="F49" s="104"/>
      <c r="G49" s="104"/>
      <c r="H49" s="104"/>
      <c r="I49" s="104"/>
      <c r="J49" s="105"/>
      <c r="K49" s="104"/>
      <c r="L49" s="104"/>
      <c r="M49" s="104"/>
      <c r="N49" s="104"/>
      <c r="O49" s="104"/>
      <c r="P49" s="104"/>
      <c r="Q49" s="110">
        <v>7037.18</v>
      </c>
      <c r="R49" s="110">
        <v>1894.17</v>
      </c>
      <c r="S49" s="110">
        <v>5143.01</v>
      </c>
    </row>
    <row r="50" spans="1:19" ht="25.5" customHeight="1" thickBot="1">
      <c r="A50" s="104"/>
      <c r="B50" s="104"/>
      <c r="C50" s="104"/>
      <c r="D50" s="104" t="s">
        <v>114</v>
      </c>
      <c r="E50" s="104"/>
      <c r="F50" s="104"/>
      <c r="G50" s="104"/>
      <c r="H50" s="104"/>
      <c r="I50" s="104"/>
      <c r="J50" s="105"/>
      <c r="K50" s="104"/>
      <c r="L50" s="104"/>
      <c r="M50" s="104"/>
      <c r="N50" s="104"/>
      <c r="O50" s="104"/>
      <c r="P50" s="104"/>
      <c r="Q50" s="110">
        <v>7037.18</v>
      </c>
      <c r="R50" s="110">
        <v>1894.17</v>
      </c>
      <c r="S50" s="110">
        <v>5143.01</v>
      </c>
    </row>
    <row r="51" spans="1:19" ht="25.5" customHeight="1" thickBot="1">
      <c r="A51" s="104"/>
      <c r="B51" s="104" t="s">
        <v>113</v>
      </c>
      <c r="C51" s="104"/>
      <c r="D51" s="104"/>
      <c r="E51" s="104"/>
      <c r="F51" s="104"/>
      <c r="G51" s="104"/>
      <c r="H51" s="104"/>
      <c r="I51" s="104"/>
      <c r="J51" s="105"/>
      <c r="K51" s="104"/>
      <c r="L51" s="104"/>
      <c r="M51" s="104"/>
      <c r="N51" s="104"/>
      <c r="O51" s="104"/>
      <c r="P51" s="104"/>
      <c r="Q51" s="110">
        <v>7037.18</v>
      </c>
      <c r="R51" s="110">
        <v>6119.17</v>
      </c>
      <c r="S51" s="110">
        <v>-918.01</v>
      </c>
    </row>
    <row r="52" spans="1:19" s="175" customFormat="1" ht="25.5" customHeight="1" thickBot="1">
      <c r="A52" s="100" t="s">
        <v>112</v>
      </c>
      <c r="B52" s="100"/>
      <c r="C52" s="100"/>
      <c r="D52" s="100"/>
      <c r="E52" s="100"/>
      <c r="F52" s="100"/>
      <c r="G52" s="100"/>
      <c r="H52" s="100"/>
      <c r="I52" s="100"/>
      <c r="J52" s="101"/>
      <c r="K52" s="100"/>
      <c r="L52" s="100"/>
      <c r="M52" s="100"/>
      <c r="N52" s="100"/>
      <c r="O52" s="100"/>
      <c r="P52" s="100"/>
      <c r="Q52" s="174">
        <v>7037.18</v>
      </c>
      <c r="R52" s="174">
        <v>6119.17</v>
      </c>
      <c r="S52" s="174">
        <v>-918.01</v>
      </c>
    </row>
    <row r="53" spans="1:19" ht="14" thickTop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</sheetData>
  <mergeCells count="3">
    <mergeCell ref="A1:S1"/>
    <mergeCell ref="A2:S2"/>
    <mergeCell ref="A3:S3"/>
  </mergeCells>
  <printOptions horizontalCentered="1"/>
  <pageMargins left="0.25" right="0.2" top="0.25" bottom="0.25" header="0.25" footer="0"/>
  <pageSetup scale="65" orientation="landscape"/>
  <headerFoot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Grant Balance Reconciliation</vt:lpstr>
      <vt:lpstr>QBs Profit and Loss Summary </vt:lpstr>
      <vt:lpstr>QBs Profit and Loss Detail</vt:lpstr>
      <vt:lpstr>Rst. Grant Income &amp; Expense Rpt</vt:lpstr>
      <vt:lpstr>May 2012 P&amp;L Preliminary</vt:lpstr>
    </vt:vector>
  </TitlesOfParts>
  <Company>Mother Jones Magazine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Medford</dc:creator>
  <cp:lastModifiedBy>Jo Ellen Green Kaiser</cp:lastModifiedBy>
  <cp:lastPrinted>2012-06-13T21:20:53Z</cp:lastPrinted>
  <dcterms:created xsi:type="dcterms:W3CDTF">2012-05-09T20:45:09Z</dcterms:created>
  <dcterms:modified xsi:type="dcterms:W3CDTF">2012-07-05T18:54:47Z</dcterms:modified>
</cp:coreProperties>
</file>