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480" yWindow="40" windowWidth="19300" windowHeight="13880"/>
  </bookViews>
  <sheets>
    <sheet name="Sheet1" sheetId="1" r:id="rId1"/>
    <sheet name="Sheet2" sheetId="2" r:id="rId2"/>
    <sheet name="Sheet3" sheetId="3" r:id="rId3"/>
  </sheets>
  <calcPr calcId="125725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T56" i="1"/>
  <c r="P16"/>
  <c r="R16"/>
  <c r="P50"/>
  <c r="R50"/>
  <c r="P49"/>
  <c r="R49"/>
  <c r="P47"/>
  <c r="R47"/>
  <c r="P46"/>
  <c r="R46"/>
  <c r="P45"/>
  <c r="R45"/>
  <c r="P44"/>
  <c r="R44"/>
  <c r="P43"/>
  <c r="R43"/>
  <c r="P41"/>
  <c r="R41"/>
  <c r="P40"/>
  <c r="R40"/>
  <c r="P38"/>
  <c r="R38"/>
  <c r="P37"/>
  <c r="R37"/>
  <c r="P36"/>
  <c r="R36"/>
  <c r="P35"/>
  <c r="R35"/>
  <c r="P31"/>
  <c r="R31"/>
  <c r="P33"/>
  <c r="R33"/>
  <c r="P22"/>
  <c r="R22"/>
  <c r="P18"/>
  <c r="R18"/>
  <c r="P52"/>
  <c r="R52"/>
  <c r="P21"/>
  <c r="R21"/>
  <c r="P28"/>
  <c r="R28"/>
  <c r="P25"/>
  <c r="R25"/>
  <c r="P27"/>
  <c r="R27"/>
  <c r="P29"/>
  <c r="R29"/>
  <c r="P23"/>
  <c r="P3"/>
  <c r="R3"/>
  <c r="P19"/>
  <c r="R19"/>
  <c r="P26"/>
  <c r="R26"/>
  <c r="P14"/>
  <c r="R14"/>
  <c r="P51"/>
  <c r="R51"/>
  <c r="P10"/>
  <c r="R10"/>
  <c r="P8"/>
  <c r="R8"/>
  <c r="P5"/>
  <c r="R5"/>
  <c r="P12"/>
  <c r="R12"/>
  <c r="P2"/>
  <c r="R2"/>
</calcChain>
</file>

<file path=xl/sharedStrings.xml><?xml version="1.0" encoding="utf-8"?>
<sst xmlns="http://schemas.openxmlformats.org/spreadsheetml/2006/main" count="115" uniqueCount="84">
  <si>
    <t>should be 1000</t>
    <phoneticPr fontId="5" type="noConversion"/>
  </si>
  <si>
    <t>Paid via rent</t>
    <phoneticPr fontId="5" type="noConversion"/>
  </si>
  <si>
    <t>PAID 09/11</t>
    <phoneticPr fontId="5" type="noConversion"/>
  </si>
  <si>
    <t>payment on the way</t>
    <phoneticPr fontId="5" type="noConversion"/>
  </si>
  <si>
    <t>could prob get more</t>
    <phoneticPr fontId="5" type="noConversion"/>
  </si>
  <si>
    <t>American Forum</t>
  </si>
  <si>
    <t>Berrett-Koehler Publisher, Inc.</t>
  </si>
  <si>
    <t>Care2</t>
  </si>
  <si>
    <t>Chelsea Green Publishing com</t>
  </si>
  <si>
    <t>Diversified Media Enterprise, Inc.</t>
  </si>
  <si>
    <t>Earth Island Institute</t>
  </si>
  <si>
    <t>Foundation for National Progress</t>
  </si>
  <si>
    <t>Globalvision, Inc.</t>
  </si>
  <si>
    <t>Independent Media Institute</t>
  </si>
  <si>
    <t>Institute for Public Affairs</t>
  </si>
  <si>
    <t>International Media Project</t>
  </si>
  <si>
    <t>Liberty Media for Women</t>
  </si>
  <si>
    <t>Link Media</t>
  </si>
  <si>
    <t>Ms. Magazine</t>
  </si>
  <si>
    <t>N.A.M.A.C. (Nat'l All. for Media Arts&amp;Cult.)</t>
  </si>
  <si>
    <t>GWW</t>
  </si>
  <si>
    <t>Positive Futures/Yes</t>
  </si>
  <si>
    <t>Public Communicators, Inc. (FreeSpeechTV)</t>
  </si>
  <si>
    <t>Public Intelligence, Inc.</t>
  </si>
  <si>
    <t>Public News Service</t>
  </si>
  <si>
    <t>Susan Mernit</t>
  </si>
  <si>
    <t>The American Independent News Network</t>
  </si>
  <si>
    <t>The American Prospect</t>
  </si>
  <si>
    <t>The Chicago Reporter</t>
  </si>
  <si>
    <t>The Nation</t>
  </si>
  <si>
    <t>The New Press</t>
  </si>
  <si>
    <t>The Progressive</t>
  </si>
  <si>
    <t>The Texas Observer</t>
  </si>
  <si>
    <t>The Uptake</t>
  </si>
  <si>
    <t>The Young Turk LLC</t>
  </si>
  <si>
    <t>Truth Out</t>
  </si>
  <si>
    <t>Truthdig</t>
  </si>
  <si>
    <t>Women's Media Center</t>
  </si>
  <si>
    <t>Feministing</t>
  </si>
  <si>
    <t>Colorlines</t>
  </si>
  <si>
    <t>Applied Research Ctr</t>
  </si>
  <si>
    <t>Berrett-Koehler</t>
  </si>
  <si>
    <t>Chelsea Green</t>
  </si>
  <si>
    <t>Worker's Independent News/</t>
  </si>
  <si>
    <t>Earth Island Journal</t>
  </si>
  <si>
    <t>Mother Jones/</t>
  </si>
  <si>
    <t>Globalvision</t>
  </si>
  <si>
    <t>Alternet</t>
  </si>
  <si>
    <t>National Radio Project/Making Contact</t>
  </si>
  <si>
    <t>LinkTV</t>
  </si>
  <si>
    <t>Yes Magazine</t>
  </si>
  <si>
    <t>Free Speech TV</t>
  </si>
  <si>
    <t>Hightower Lowdown</t>
  </si>
  <si>
    <t>NAMAC</t>
  </si>
  <si>
    <t>Oakland Local</t>
  </si>
  <si>
    <t>Washington Monthly</t>
  </si>
  <si>
    <t>Brave New Films</t>
  </si>
  <si>
    <t>Balcony Films</t>
  </si>
  <si>
    <t>Center for American Progress</t>
  </si>
  <si>
    <t>Campus Progress</t>
  </si>
  <si>
    <t>Change.org</t>
  </si>
  <si>
    <t>Democracy Now</t>
  </si>
  <si>
    <t>Grist</t>
  </si>
  <si>
    <t>Inter Press Service News Agency</t>
  </si>
  <si>
    <t>IPS</t>
  </si>
  <si>
    <t>In These Times</t>
  </si>
  <si>
    <t>The Nation Institute</t>
  </si>
  <si>
    <t>New American Media</t>
  </si>
  <si>
    <t>Orion</t>
  </si>
  <si>
    <t>The Real News Network</t>
  </si>
  <si>
    <t>Reproductive Health Reality Check</t>
  </si>
  <si>
    <t>Rh Reality Check</t>
  </si>
  <si>
    <t>Chicago Reporter</t>
  </si>
  <si>
    <t>Feet in Two Worlds</t>
  </si>
  <si>
    <t>Free Speech Radio News</t>
  </si>
  <si>
    <t>Ogden</t>
  </si>
  <si>
    <t>Utne</t>
  </si>
  <si>
    <t>City Limits</t>
  </si>
  <si>
    <t>David Pakman Show</t>
  </si>
  <si>
    <t>DBA</t>
    <phoneticPr fontId="5" type="noConversion"/>
  </si>
  <si>
    <t>ORG NAME</t>
    <phoneticPr fontId="5" type="noConversion"/>
  </si>
  <si>
    <t>YEAR</t>
    <phoneticPr fontId="5" type="noConversion"/>
  </si>
  <si>
    <t>PAID</t>
    <phoneticPr fontId="5" type="noConversion"/>
  </si>
  <si>
    <t>MISSING</t>
    <phoneticPr fontId="5" type="noConversion"/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</si>
</sst>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 style="thick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5" fontId="2" fillId="0" borderId="1" xfId="1" applyNumberFormat="1" applyFont="1" applyBorder="1" applyAlignment="1">
      <alignment horizontal="right"/>
    </xf>
    <xf numFmtId="5" fontId="2" fillId="0" borderId="0" xfId="1" applyNumberFormat="1" applyFont="1" applyBorder="1" applyAlignment="1">
      <alignment horizontal="right"/>
    </xf>
    <xf numFmtId="5" fontId="3" fillId="0" borderId="2" xfId="1" applyNumberFormat="1" applyFont="1" applyBorder="1"/>
    <xf numFmtId="0" fontId="2" fillId="0" borderId="0" xfId="1" applyFont="1"/>
    <xf numFmtId="5" fontId="4" fillId="0" borderId="2" xfId="1" applyNumberFormat="1" applyFont="1" applyBorder="1"/>
  </cellXfs>
  <cellStyles count="2">
    <cellStyle name="Normal" xfId="0" builtinId="0"/>
    <cellStyle name="Normal_2007 Development Cash Flow v1 22 Nov 06 working doc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56"/>
  <sheetViews>
    <sheetView tabSelected="1" workbookViewId="0">
      <pane xSplit="8" ySplit="27" topLeftCell="R28" activePane="bottomRight" state="frozen"/>
      <selection pane="topRight" activeCell="I1" sqref="I1"/>
      <selection pane="bottomLeft" activeCell="A19" sqref="A19"/>
      <selection pane="bottomRight" activeCell="T52" sqref="T52"/>
    </sheetView>
  </sheetViews>
  <sheetFormatPr baseColWidth="10" defaultColWidth="8.83203125" defaultRowHeight="14"/>
  <cols>
    <col min="1" max="1" width="26.5" customWidth="1"/>
    <col min="2" max="2" width="25" bestFit="1" customWidth="1"/>
  </cols>
  <sheetData>
    <row r="1" spans="1:20">
      <c r="A1" t="s">
        <v>79</v>
      </c>
      <c r="B1" t="s">
        <v>80</v>
      </c>
      <c r="C1" t="s">
        <v>81</v>
      </c>
      <c r="R1" t="s">
        <v>82</v>
      </c>
      <c r="T1" t="s">
        <v>83</v>
      </c>
    </row>
    <row r="2" spans="1:20" s="7" customFormat="1" ht="12.75">
      <c r="A2" s="1" t="s">
        <v>5</v>
      </c>
      <c r="B2" s="2" t="s">
        <v>5</v>
      </c>
      <c r="C2" s="3">
        <v>2011</v>
      </c>
      <c r="D2" s="4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6">
        <f t="shared" ref="P2:P53" si="0">+SUM(D2:O2)</f>
        <v>0</v>
      </c>
      <c r="Q2" s="6">
        <v>0</v>
      </c>
      <c r="R2" s="8">
        <f t="shared" ref="R2:R53" si="1">+P2-Q2</f>
        <v>0</v>
      </c>
      <c r="T2" s="7">
        <v>500</v>
      </c>
    </row>
    <row r="3" spans="1:20" s="7" customFormat="1" ht="12.75">
      <c r="A3" s="1" t="s">
        <v>13</v>
      </c>
      <c r="B3" s="2" t="s">
        <v>47</v>
      </c>
      <c r="C3" s="3">
        <v>2011</v>
      </c>
      <c r="D3" s="4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6">
        <f>+SUM(D3:O3)</f>
        <v>0</v>
      </c>
      <c r="Q3" s="6">
        <v>0</v>
      </c>
      <c r="R3" s="8">
        <f>+P3-Q3</f>
        <v>0</v>
      </c>
      <c r="T3" s="7">
        <v>1000</v>
      </c>
    </row>
    <row r="4" spans="1:20" s="7" customFormat="1" ht="12.75">
      <c r="A4" s="1" t="s">
        <v>57</v>
      </c>
      <c r="B4" s="1" t="s">
        <v>57</v>
      </c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8">
        <v>0</v>
      </c>
      <c r="T4" s="7">
        <v>250</v>
      </c>
    </row>
    <row r="5" spans="1:20" s="7" customFormat="1" ht="12.75">
      <c r="A5" s="1" t="s">
        <v>6</v>
      </c>
      <c r="B5" s="2" t="s">
        <v>41</v>
      </c>
      <c r="C5" s="3">
        <v>2011</v>
      </c>
      <c r="D5" s="4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1000</v>
      </c>
      <c r="N5" s="5">
        <v>0</v>
      </c>
      <c r="O5" s="5">
        <v>0</v>
      </c>
      <c r="P5" s="6">
        <f>+SUM(D5:O5)</f>
        <v>1000</v>
      </c>
      <c r="Q5" s="6">
        <v>0</v>
      </c>
      <c r="R5" s="6">
        <f>+P5-Q5</f>
        <v>1000</v>
      </c>
    </row>
    <row r="6" spans="1:20" s="7" customFormat="1" ht="12.75">
      <c r="A6" s="1" t="s">
        <v>56</v>
      </c>
      <c r="B6" s="1" t="s">
        <v>56</v>
      </c>
      <c r="C6" s="3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8">
        <v>0</v>
      </c>
      <c r="T6" s="7">
        <v>1000</v>
      </c>
    </row>
    <row r="7" spans="1:20" s="7" customFormat="1" ht="12.75">
      <c r="A7" s="1" t="s">
        <v>58</v>
      </c>
      <c r="B7" s="2" t="s">
        <v>59</v>
      </c>
      <c r="C7" s="3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v>0</v>
      </c>
      <c r="Q7" s="6"/>
      <c r="R7" s="8">
        <v>0</v>
      </c>
      <c r="T7" s="7">
        <v>1000</v>
      </c>
    </row>
    <row r="8" spans="1:20" s="7" customFormat="1" ht="12.75">
      <c r="A8" s="1" t="s">
        <v>7</v>
      </c>
      <c r="B8" s="2" t="s">
        <v>7</v>
      </c>
      <c r="C8" s="3">
        <v>2011</v>
      </c>
      <c r="D8" s="4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1000</v>
      </c>
      <c r="L8" s="5">
        <v>0</v>
      </c>
      <c r="M8" s="5">
        <v>0</v>
      </c>
      <c r="N8" s="5">
        <v>0</v>
      </c>
      <c r="O8" s="5">
        <v>0</v>
      </c>
      <c r="P8" s="6">
        <f>+SUM(D8:O8)</f>
        <v>1000</v>
      </c>
      <c r="Q8" s="6">
        <v>0</v>
      </c>
      <c r="R8" s="6">
        <f>+P8-Q8</f>
        <v>1000</v>
      </c>
    </row>
    <row r="9" spans="1:20" s="7" customFormat="1" ht="12.75">
      <c r="A9" s="1" t="s">
        <v>60</v>
      </c>
      <c r="B9" s="1" t="s">
        <v>60</v>
      </c>
      <c r="C9" s="3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6"/>
      <c r="Q9" s="6"/>
      <c r="R9" s="8">
        <v>0</v>
      </c>
      <c r="T9" s="7">
        <v>1000</v>
      </c>
    </row>
    <row r="10" spans="1:20" s="7" customFormat="1" ht="12.75">
      <c r="A10" s="1" t="s">
        <v>8</v>
      </c>
      <c r="B10" s="2" t="s">
        <v>42</v>
      </c>
      <c r="C10" s="3">
        <v>2011</v>
      </c>
      <c r="D10" s="4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6">
        <f>+SUM(D10:O10)</f>
        <v>0</v>
      </c>
      <c r="Q10" s="6">
        <v>0</v>
      </c>
      <c r="R10" s="8">
        <f>+P10-Q10</f>
        <v>0</v>
      </c>
      <c r="T10" s="7">
        <v>1000</v>
      </c>
    </row>
    <row r="11" spans="1:20" s="7" customFormat="1" ht="12.75">
      <c r="A11" s="1" t="s">
        <v>72</v>
      </c>
      <c r="B11" s="1" t="s">
        <v>72</v>
      </c>
      <c r="C11" s="3"/>
      <c r="D11" s="4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6"/>
      <c r="Q11" s="6"/>
      <c r="R11" s="8">
        <v>150</v>
      </c>
      <c r="S11" s="7" t="s">
        <v>82</v>
      </c>
    </row>
    <row r="12" spans="1:20" s="7" customFormat="1" ht="12.75">
      <c r="A12" s="1" t="s">
        <v>40</v>
      </c>
      <c r="B12" s="2" t="s">
        <v>39</v>
      </c>
      <c r="C12" s="3">
        <v>2011</v>
      </c>
      <c r="D12" s="4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500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">
        <f>+SUM(D12:O12)</f>
        <v>500</v>
      </c>
      <c r="Q12" s="6">
        <v>0</v>
      </c>
      <c r="R12" s="6">
        <f>+P12-Q12</f>
        <v>500</v>
      </c>
    </row>
    <row r="13" spans="1:20" s="7" customFormat="1" ht="12.75">
      <c r="A13" s="1" t="s">
        <v>61</v>
      </c>
      <c r="B13" s="1" t="s">
        <v>61</v>
      </c>
      <c r="C13" s="3"/>
      <c r="D13" s="4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6">
        <v>0</v>
      </c>
      <c r="Q13" s="6"/>
      <c r="R13" s="8">
        <v>0</v>
      </c>
      <c r="T13" s="7">
        <v>500</v>
      </c>
    </row>
    <row r="14" spans="1:20" s="7" customFormat="1" ht="12.75">
      <c r="A14" s="1" t="s">
        <v>10</v>
      </c>
      <c r="B14" s="2" t="s">
        <v>44</v>
      </c>
      <c r="C14" s="3">
        <v>2011</v>
      </c>
      <c r="D14" s="4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250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f>+SUM(D14:O14)</f>
        <v>250</v>
      </c>
      <c r="Q14" s="6">
        <v>0</v>
      </c>
      <c r="R14" s="6">
        <f>+P14-Q14</f>
        <v>250</v>
      </c>
    </row>
    <row r="15" spans="1:20" s="7" customFormat="1" ht="12.75">
      <c r="A15" s="1" t="s">
        <v>73</v>
      </c>
      <c r="B15" s="1" t="s">
        <v>73</v>
      </c>
      <c r="C15" s="3"/>
      <c r="D15" s="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/>
      <c r="Q15" s="6"/>
      <c r="R15" s="8">
        <v>0</v>
      </c>
      <c r="T15" s="7">
        <v>150</v>
      </c>
    </row>
    <row r="16" spans="1:20" s="7" customFormat="1" ht="12.75">
      <c r="A16" s="1" t="s">
        <v>38</v>
      </c>
      <c r="B16" s="1" t="s">
        <v>38</v>
      </c>
      <c r="C16" s="3">
        <v>2011</v>
      </c>
      <c r="D16" s="4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75</v>
      </c>
      <c r="M16" s="5">
        <v>0</v>
      </c>
      <c r="N16" s="5">
        <v>75</v>
      </c>
      <c r="O16" s="5">
        <v>0</v>
      </c>
      <c r="P16" s="6">
        <f>+SUM(D16:O16)</f>
        <v>150</v>
      </c>
      <c r="Q16" s="6">
        <v>0</v>
      </c>
      <c r="R16" s="6">
        <f>+P16-Q16</f>
        <v>150</v>
      </c>
    </row>
    <row r="17" spans="1:20" s="7" customFormat="1" ht="12.75">
      <c r="A17" s="1" t="s">
        <v>74</v>
      </c>
      <c r="B17" s="1" t="s">
        <v>74</v>
      </c>
      <c r="C17" s="3"/>
      <c r="D17" s="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6"/>
      <c r="Q17" s="6"/>
      <c r="R17" s="8">
        <v>150</v>
      </c>
      <c r="S17" s="7" t="s">
        <v>2</v>
      </c>
    </row>
    <row r="18" spans="1:20" s="7" customFormat="1" ht="12.75">
      <c r="A18" s="1" t="s">
        <v>22</v>
      </c>
      <c r="B18" s="2" t="s">
        <v>51</v>
      </c>
      <c r="C18" s="3">
        <v>2011</v>
      </c>
      <c r="D18" s="4">
        <v>0</v>
      </c>
      <c r="E18" s="5">
        <v>0</v>
      </c>
      <c r="F18" s="5">
        <v>75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1000</v>
      </c>
      <c r="M18" s="5">
        <v>250</v>
      </c>
      <c r="N18" s="5">
        <v>0</v>
      </c>
      <c r="O18" s="5">
        <v>0</v>
      </c>
      <c r="P18" s="6">
        <f>+SUM(D18:O18)</f>
        <v>1325</v>
      </c>
      <c r="Q18" s="6">
        <v>0</v>
      </c>
      <c r="R18" s="6">
        <f>+P18-Q18</f>
        <v>1325</v>
      </c>
      <c r="S18" s="7" t="s">
        <v>0</v>
      </c>
    </row>
    <row r="19" spans="1:20" s="7" customFormat="1" ht="12.75">
      <c r="A19" s="1" t="s">
        <v>12</v>
      </c>
      <c r="B19" s="2" t="s">
        <v>46</v>
      </c>
      <c r="C19" s="3">
        <v>2011</v>
      </c>
      <c r="D19" s="4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">
        <f>+SUM(D19:O19)</f>
        <v>0</v>
      </c>
      <c r="Q19" s="6">
        <v>0</v>
      </c>
      <c r="R19" s="8">
        <f>+P19-Q19</f>
        <v>0</v>
      </c>
      <c r="T19" s="7">
        <v>250</v>
      </c>
    </row>
    <row r="20" spans="1:20" s="7" customFormat="1" ht="12.75">
      <c r="A20" s="7" t="s">
        <v>62</v>
      </c>
      <c r="B20" s="1" t="s">
        <v>62</v>
      </c>
      <c r="C20" s="3"/>
      <c r="D20" s="4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6"/>
      <c r="R20" s="8">
        <v>0</v>
      </c>
      <c r="T20" s="7">
        <v>250</v>
      </c>
    </row>
    <row r="21" spans="1:20" s="7" customFormat="1" ht="12.75">
      <c r="A21" s="1" t="s">
        <v>20</v>
      </c>
      <c r="B21" s="2" t="s">
        <v>20</v>
      </c>
      <c r="C21" s="3">
        <v>2011</v>
      </c>
      <c r="D21" s="4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75</v>
      </c>
      <c r="L21" s="5">
        <v>0</v>
      </c>
      <c r="M21" s="5">
        <v>0</v>
      </c>
      <c r="N21" s="5">
        <v>0</v>
      </c>
      <c r="O21" s="5">
        <v>0</v>
      </c>
      <c r="P21" s="6">
        <f>+SUM(D21:O21)</f>
        <v>75</v>
      </c>
      <c r="Q21" s="6">
        <v>0</v>
      </c>
      <c r="R21" s="6">
        <f>+P21-Q21</f>
        <v>75</v>
      </c>
      <c r="T21" s="7">
        <v>75</v>
      </c>
    </row>
    <row r="22" spans="1:20" s="7" customFormat="1" ht="12.75">
      <c r="A22" s="1" t="s">
        <v>23</v>
      </c>
      <c r="B22" s="2" t="s">
        <v>52</v>
      </c>
      <c r="C22" s="3">
        <v>2011</v>
      </c>
      <c r="D22" s="4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500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">
        <f>+SUM(D22:O22)</f>
        <v>500</v>
      </c>
      <c r="Q22" s="6">
        <v>0</v>
      </c>
      <c r="R22" s="6">
        <f>+P22-Q22</f>
        <v>500</v>
      </c>
    </row>
    <row r="23" spans="1:20" s="7" customFormat="1" ht="12.75">
      <c r="A23" s="1" t="s">
        <v>14</v>
      </c>
      <c r="B23" s="2" t="s">
        <v>65</v>
      </c>
      <c r="C23" s="3">
        <v>2011</v>
      </c>
      <c r="D23" s="4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">
        <f>+SUM(D23:O23)</f>
        <v>0</v>
      </c>
      <c r="Q23" s="6">
        <v>0</v>
      </c>
      <c r="R23" s="8">
        <v>500</v>
      </c>
      <c r="S23" s="7" t="s">
        <v>1</v>
      </c>
    </row>
    <row r="24" spans="1:20" s="7" customFormat="1" ht="12.75">
      <c r="A24" s="1" t="s">
        <v>63</v>
      </c>
      <c r="B24" s="2" t="s">
        <v>64</v>
      </c>
      <c r="C24" s="3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6"/>
      <c r="Q24" s="6"/>
      <c r="R24" s="8">
        <v>0</v>
      </c>
      <c r="T24" s="7">
        <v>250</v>
      </c>
    </row>
    <row r="25" spans="1:20" s="7" customFormat="1" ht="12.75">
      <c r="A25" s="1" t="s">
        <v>17</v>
      </c>
      <c r="B25" s="2" t="s">
        <v>49</v>
      </c>
      <c r="C25" s="3">
        <v>2011</v>
      </c>
      <c r="D25" s="4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6">
        <f>+SUM(D25:O25)</f>
        <v>0</v>
      </c>
      <c r="Q25" s="6">
        <v>0</v>
      </c>
      <c r="R25" s="8">
        <f>+P25-Q25</f>
        <v>0</v>
      </c>
      <c r="T25" s="7">
        <v>1000</v>
      </c>
    </row>
    <row r="26" spans="1:20" s="7" customFormat="1" ht="12.75">
      <c r="A26" s="1" t="s">
        <v>11</v>
      </c>
      <c r="B26" s="2" t="s">
        <v>45</v>
      </c>
      <c r="C26" s="3">
        <v>2011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1000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6">
        <f>+SUM(D26:O26)</f>
        <v>1000</v>
      </c>
      <c r="Q26" s="6">
        <v>0</v>
      </c>
      <c r="R26" s="6">
        <f>+P26-Q26</f>
        <v>1000</v>
      </c>
    </row>
    <row r="27" spans="1:20" s="7" customFormat="1" ht="12.75">
      <c r="A27" s="1" t="s">
        <v>16</v>
      </c>
      <c r="B27" s="2" t="s">
        <v>18</v>
      </c>
      <c r="C27" s="3">
        <v>2011</v>
      </c>
      <c r="D27" s="4">
        <v>0</v>
      </c>
      <c r="E27" s="5">
        <v>1000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6">
        <f>+SUM(D27:O27)</f>
        <v>1000</v>
      </c>
      <c r="Q27" s="6">
        <v>0</v>
      </c>
      <c r="R27" s="6">
        <f>+P27-Q27</f>
        <v>1000</v>
      </c>
    </row>
    <row r="28" spans="1:20" s="7" customFormat="1" ht="12.75">
      <c r="A28" s="1" t="s">
        <v>19</v>
      </c>
      <c r="B28" s="2" t="s">
        <v>53</v>
      </c>
      <c r="C28" s="3">
        <v>2011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250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6">
        <f>+SUM(D28:O28)</f>
        <v>250</v>
      </c>
      <c r="Q28" s="6">
        <v>0</v>
      </c>
      <c r="R28" s="6">
        <f>+P28-Q28</f>
        <v>250</v>
      </c>
    </row>
    <row r="29" spans="1:20" s="7" customFormat="1" ht="12.75">
      <c r="A29" s="1" t="s">
        <v>15</v>
      </c>
      <c r="B29" s="2" t="s">
        <v>48</v>
      </c>
      <c r="C29" s="3">
        <v>2011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250</v>
      </c>
      <c r="L29" s="5">
        <v>0</v>
      </c>
      <c r="M29" s="5">
        <v>0</v>
      </c>
      <c r="N29" s="5">
        <v>0</v>
      </c>
      <c r="O29" s="5">
        <v>0</v>
      </c>
      <c r="P29" s="6">
        <f>+SUM(D29:O29)</f>
        <v>250</v>
      </c>
      <c r="Q29" s="6">
        <v>0</v>
      </c>
      <c r="R29" s="6">
        <f>+P29-Q29</f>
        <v>250</v>
      </c>
    </row>
    <row r="30" spans="1:20" s="7" customFormat="1" ht="12.75">
      <c r="A30" s="1" t="s">
        <v>67</v>
      </c>
      <c r="B30" s="1" t="s">
        <v>67</v>
      </c>
      <c r="C30" s="3"/>
      <c r="D30" s="4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6"/>
      <c r="Q30" s="6"/>
      <c r="R30" s="8">
        <v>0</v>
      </c>
      <c r="T30" s="7">
        <v>250</v>
      </c>
    </row>
    <row r="31" spans="1:20" s="7" customFormat="1" ht="12.75">
      <c r="A31" s="1" t="s">
        <v>25</v>
      </c>
      <c r="B31" s="2" t="s">
        <v>54</v>
      </c>
      <c r="C31" s="3">
        <v>2011</v>
      </c>
      <c r="D31" s="4">
        <v>0</v>
      </c>
      <c r="E31" s="5">
        <v>150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6">
        <f>+SUM(D31:O31)</f>
        <v>150</v>
      </c>
      <c r="Q31" s="6">
        <v>0</v>
      </c>
      <c r="R31" s="6">
        <f>+P31-Q31</f>
        <v>150</v>
      </c>
    </row>
    <row r="32" spans="1:20" s="7" customFormat="1" ht="12.75">
      <c r="A32" s="1" t="s">
        <v>68</v>
      </c>
      <c r="B32" s="1" t="s">
        <v>68</v>
      </c>
      <c r="C32" s="3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6"/>
      <c r="R32" s="8">
        <v>0</v>
      </c>
      <c r="T32" s="7">
        <v>1000</v>
      </c>
    </row>
    <row r="33" spans="1:21" s="7" customFormat="1" ht="12.75">
      <c r="A33" s="1" t="s">
        <v>24</v>
      </c>
      <c r="B33" s="2" t="s">
        <v>24</v>
      </c>
      <c r="C33" s="3">
        <v>2011</v>
      </c>
      <c r="D33" s="4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1000</v>
      </c>
      <c r="M33" s="5">
        <v>0</v>
      </c>
      <c r="N33" s="5">
        <v>0</v>
      </c>
      <c r="O33" s="5">
        <v>0</v>
      </c>
      <c r="P33" s="6">
        <f>+SUM(D33:O33)</f>
        <v>1000</v>
      </c>
      <c r="Q33" s="6">
        <v>0</v>
      </c>
      <c r="R33" s="6">
        <f>+P33-Q33</f>
        <v>1000</v>
      </c>
    </row>
    <row r="34" spans="1:21" s="7" customFormat="1" ht="12.75">
      <c r="A34" s="1" t="s">
        <v>70</v>
      </c>
      <c r="B34" s="2" t="s">
        <v>71</v>
      </c>
      <c r="C34" s="3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6"/>
      <c r="Q34" s="6"/>
      <c r="R34" s="8">
        <v>0</v>
      </c>
      <c r="T34" s="7">
        <v>250</v>
      </c>
    </row>
    <row r="35" spans="1:21" s="7" customFormat="1" ht="12.75">
      <c r="A35" s="1" t="s">
        <v>26</v>
      </c>
      <c r="B35" s="1" t="s">
        <v>26</v>
      </c>
      <c r="C35" s="3">
        <v>2011</v>
      </c>
      <c r="D35" s="4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1000</v>
      </c>
      <c r="L35" s="5">
        <v>0</v>
      </c>
      <c r="M35" s="5">
        <v>0</v>
      </c>
      <c r="N35" s="5">
        <v>0</v>
      </c>
      <c r="O35" s="5">
        <v>0</v>
      </c>
      <c r="P35" s="6">
        <f>+SUM(D35:O35)</f>
        <v>1000</v>
      </c>
      <c r="Q35" s="6">
        <v>0</v>
      </c>
      <c r="R35" s="6">
        <f>+P35-Q35</f>
        <v>1000</v>
      </c>
    </row>
    <row r="36" spans="1:21" s="7" customFormat="1" ht="12.75">
      <c r="A36" s="1" t="s">
        <v>27</v>
      </c>
      <c r="B36" s="1" t="s">
        <v>27</v>
      </c>
      <c r="C36" s="3">
        <v>2011</v>
      </c>
      <c r="D36" s="4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1000</v>
      </c>
      <c r="N36" s="5">
        <v>0</v>
      </c>
      <c r="O36" s="5">
        <v>0</v>
      </c>
      <c r="P36" s="6">
        <f>+SUM(D36:O36)</f>
        <v>1000</v>
      </c>
      <c r="Q36" s="6">
        <v>0</v>
      </c>
      <c r="R36" s="6">
        <f>+P36-Q36</f>
        <v>1000</v>
      </c>
    </row>
    <row r="37" spans="1:21" s="7" customFormat="1" ht="12.75">
      <c r="A37" s="1" t="s">
        <v>28</v>
      </c>
      <c r="B37" s="1" t="s">
        <v>28</v>
      </c>
      <c r="C37" s="3">
        <v>2011</v>
      </c>
      <c r="D37" s="4">
        <v>0</v>
      </c>
      <c r="E37" s="5">
        <v>150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6">
        <f>+SUM(D37:O37)</f>
        <v>150</v>
      </c>
      <c r="Q37" s="6">
        <v>0</v>
      </c>
      <c r="R37" s="6">
        <f>+P37-Q37</f>
        <v>150</v>
      </c>
    </row>
    <row r="38" spans="1:21" s="7" customFormat="1" ht="12.75">
      <c r="A38" s="1" t="s">
        <v>29</v>
      </c>
      <c r="B38" s="1" t="s">
        <v>29</v>
      </c>
      <c r="C38" s="3">
        <v>2011</v>
      </c>
      <c r="D38" s="4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1000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6">
        <f>+SUM(D38:O38)</f>
        <v>1000</v>
      </c>
      <c r="Q38" s="6">
        <v>0</v>
      </c>
      <c r="R38" s="6">
        <f>+P38-Q38</f>
        <v>1000</v>
      </c>
    </row>
    <row r="39" spans="1:21" s="7" customFormat="1" ht="12.75">
      <c r="A39" s="1" t="s">
        <v>66</v>
      </c>
      <c r="B39" s="1" t="s">
        <v>66</v>
      </c>
      <c r="C39" s="3"/>
      <c r="D39" s="4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  <c r="Q39" s="6"/>
      <c r="R39" s="8">
        <v>0</v>
      </c>
      <c r="T39" s="7">
        <v>1000</v>
      </c>
    </row>
    <row r="40" spans="1:21" s="7" customFormat="1" ht="12.75">
      <c r="A40" s="1" t="s">
        <v>30</v>
      </c>
      <c r="B40" s="1" t="s">
        <v>30</v>
      </c>
      <c r="C40" s="3">
        <v>2011</v>
      </c>
      <c r="D40" s="4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6">
        <f>+SUM(D40:O40)</f>
        <v>0</v>
      </c>
      <c r="Q40" s="6">
        <v>0</v>
      </c>
      <c r="R40" s="8">
        <f>+P40-Q40</f>
        <v>0</v>
      </c>
      <c r="T40" s="7">
        <v>1000</v>
      </c>
    </row>
    <row r="41" spans="1:21" s="7" customFormat="1" ht="12.75">
      <c r="A41" s="1" t="s">
        <v>31</v>
      </c>
      <c r="B41" s="1" t="s">
        <v>31</v>
      </c>
      <c r="C41" s="3">
        <v>2011</v>
      </c>
      <c r="D41" s="4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6">
        <f>+SUM(D41:O41)</f>
        <v>0</v>
      </c>
      <c r="Q41" s="6">
        <v>0</v>
      </c>
      <c r="R41" s="8">
        <f>+P41-Q41</f>
        <v>0</v>
      </c>
      <c r="T41" s="7">
        <v>1000</v>
      </c>
    </row>
    <row r="42" spans="1:21" s="7" customFormat="1" ht="12.75">
      <c r="A42" s="1" t="s">
        <v>69</v>
      </c>
      <c r="B42" s="1" t="s">
        <v>69</v>
      </c>
      <c r="C42" s="3"/>
      <c r="D42" s="4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6"/>
      <c r="Q42" s="6"/>
      <c r="R42" s="8">
        <v>0</v>
      </c>
      <c r="T42" s="7">
        <v>250</v>
      </c>
    </row>
    <row r="43" spans="1:21" s="7" customFormat="1" ht="12.75">
      <c r="A43" s="1" t="s">
        <v>32</v>
      </c>
      <c r="B43" s="1" t="s">
        <v>32</v>
      </c>
      <c r="C43" s="3">
        <v>2011</v>
      </c>
      <c r="D43" s="4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6">
        <f>+SUM(D43:O43)</f>
        <v>0</v>
      </c>
      <c r="Q43" s="6">
        <v>0</v>
      </c>
      <c r="R43" s="8">
        <f>+P43-Q43</f>
        <v>0</v>
      </c>
      <c r="T43" s="7">
        <v>250</v>
      </c>
      <c r="U43" s="7" t="s">
        <v>3</v>
      </c>
    </row>
    <row r="44" spans="1:21" s="7" customFormat="1" ht="12.75">
      <c r="A44" s="1" t="s">
        <v>33</v>
      </c>
      <c r="B44" s="1" t="s">
        <v>33</v>
      </c>
      <c r="C44" s="3">
        <v>2011</v>
      </c>
      <c r="D44" s="4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250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6">
        <f>+SUM(D44:O44)</f>
        <v>250</v>
      </c>
      <c r="Q44" s="6">
        <v>0</v>
      </c>
      <c r="R44" s="6">
        <f>+P44-Q44</f>
        <v>250</v>
      </c>
    </row>
    <row r="45" spans="1:21" s="7" customFormat="1" ht="12.75">
      <c r="A45" s="1" t="s">
        <v>34</v>
      </c>
      <c r="B45" s="1" t="s">
        <v>34</v>
      </c>
      <c r="C45" s="3">
        <v>2011</v>
      </c>
      <c r="D45" s="4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6">
        <f>+SUM(D45:O45)</f>
        <v>0</v>
      </c>
      <c r="Q45" s="6">
        <v>0</v>
      </c>
      <c r="R45" s="8">
        <f>+P45-Q45</f>
        <v>0</v>
      </c>
      <c r="T45" s="7">
        <v>100</v>
      </c>
      <c r="U45" s="7" t="s">
        <v>4</v>
      </c>
    </row>
    <row r="46" spans="1:21" s="7" customFormat="1" ht="12.75">
      <c r="A46" s="1" t="s">
        <v>35</v>
      </c>
      <c r="B46" s="1" t="s">
        <v>35</v>
      </c>
      <c r="C46" s="3">
        <v>2011</v>
      </c>
      <c r="D46" s="4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1000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6">
        <f>+SUM(D46:O46)</f>
        <v>1000</v>
      </c>
      <c r="Q46" s="6">
        <v>0</v>
      </c>
      <c r="R46" s="6">
        <f>+P46-Q46</f>
        <v>1000</v>
      </c>
    </row>
    <row r="47" spans="1:21" s="7" customFormat="1" ht="12.75">
      <c r="A47" s="1" t="s">
        <v>36</v>
      </c>
      <c r="B47" s="1" t="s">
        <v>36</v>
      </c>
      <c r="C47" s="3">
        <v>2011</v>
      </c>
      <c r="D47" s="4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250</v>
      </c>
      <c r="M47" s="5">
        <v>0</v>
      </c>
      <c r="N47" s="5">
        <v>0</v>
      </c>
      <c r="O47" s="5">
        <v>0</v>
      </c>
      <c r="P47" s="6">
        <f>+SUM(D47:O47)</f>
        <v>250</v>
      </c>
      <c r="Q47" s="6">
        <v>0</v>
      </c>
      <c r="R47" s="6">
        <f>+P47-Q47</f>
        <v>250</v>
      </c>
    </row>
    <row r="48" spans="1:21" s="7" customFormat="1" ht="12.75">
      <c r="A48" s="1" t="s">
        <v>75</v>
      </c>
      <c r="B48" s="2" t="s">
        <v>76</v>
      </c>
      <c r="C48" s="3"/>
      <c r="D48" s="4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6"/>
      <c r="Q48" s="6"/>
      <c r="R48" s="6">
        <v>0</v>
      </c>
      <c r="T48" s="7">
        <v>150</v>
      </c>
    </row>
    <row r="49" spans="1:20" s="7" customFormat="1" ht="12.75">
      <c r="A49" s="1" t="s">
        <v>55</v>
      </c>
      <c r="B49" s="1" t="s">
        <v>55</v>
      </c>
      <c r="C49" s="3">
        <v>2011</v>
      </c>
      <c r="D49" s="4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500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6">
        <f>+SUM(D49:O49)</f>
        <v>500</v>
      </c>
      <c r="Q49" s="6">
        <v>0</v>
      </c>
      <c r="R49" s="6">
        <f>+P49-Q49</f>
        <v>500</v>
      </c>
    </row>
    <row r="50" spans="1:20" s="7" customFormat="1" ht="12.75">
      <c r="A50" s="1" t="s">
        <v>37</v>
      </c>
      <c r="B50" s="1" t="s">
        <v>37</v>
      </c>
      <c r="C50" s="3">
        <v>2011</v>
      </c>
      <c r="D50" s="4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150</v>
      </c>
      <c r="L50" s="5">
        <v>0</v>
      </c>
      <c r="M50" s="5">
        <v>0</v>
      </c>
      <c r="N50" s="5">
        <v>0</v>
      </c>
      <c r="O50" s="5">
        <v>0</v>
      </c>
      <c r="P50" s="6">
        <f>+SUM(D50:O50)</f>
        <v>150</v>
      </c>
      <c r="Q50" s="6">
        <v>0</v>
      </c>
      <c r="R50" s="6">
        <f>+P50-Q50</f>
        <v>150</v>
      </c>
    </row>
    <row r="51" spans="1:20" s="7" customFormat="1" ht="12.75">
      <c r="A51" s="1" t="s">
        <v>9</v>
      </c>
      <c r="B51" s="2" t="s">
        <v>43</v>
      </c>
      <c r="C51" s="3">
        <v>2011</v>
      </c>
      <c r="D51" s="4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6">
        <f>+SUM(D51:O51)</f>
        <v>0</v>
      </c>
      <c r="Q51" s="6">
        <v>0</v>
      </c>
      <c r="R51" s="8">
        <f>+P51-Q51</f>
        <v>0</v>
      </c>
      <c r="T51" s="7">
        <v>250</v>
      </c>
    </row>
    <row r="52" spans="1:20" s="7" customFormat="1" ht="12.75">
      <c r="A52" s="1" t="s">
        <v>21</v>
      </c>
      <c r="B52" s="2" t="s">
        <v>50</v>
      </c>
      <c r="C52" s="3">
        <v>2011</v>
      </c>
      <c r="D52" s="4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1000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6">
        <f>+SUM(D52:O52)</f>
        <v>1000</v>
      </c>
      <c r="Q52" s="6">
        <v>0</v>
      </c>
      <c r="R52" s="6">
        <f>+P52-Q52</f>
        <v>1000</v>
      </c>
    </row>
    <row r="53" spans="1:20" s="7" customFormat="1" ht="12.75">
      <c r="A53" s="1" t="s">
        <v>77</v>
      </c>
      <c r="B53" s="1"/>
      <c r="C53" s="3"/>
      <c r="D53" s="4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6"/>
      <c r="Q53" s="6"/>
      <c r="R53" s="8">
        <v>0</v>
      </c>
      <c r="T53" s="7">
        <v>500</v>
      </c>
    </row>
    <row r="54" spans="1:20" s="7" customFormat="1" ht="12.75">
      <c r="A54" s="1" t="s">
        <v>78</v>
      </c>
      <c r="B54" s="1"/>
      <c r="C54" s="3"/>
      <c r="D54" s="4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6"/>
      <c r="Q54" s="6"/>
      <c r="R54" s="8">
        <v>0</v>
      </c>
      <c r="T54" s="7">
        <v>150</v>
      </c>
    </row>
    <row r="56" spans="1:20">
      <c r="T56">
        <f>SUM(T2:T55)</f>
        <v>14375</v>
      </c>
    </row>
  </sheetData>
  <sortState ref="A3:R54">
    <sortCondition ref="B4:B54"/>
  </sortState>
  <phoneticPr fontId="5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8.83203125" defaultRowHeight="14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Zeek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jgkaiser</dc:creator>
  <cp:lastModifiedBy>Erin Polgreen</cp:lastModifiedBy>
  <dcterms:created xsi:type="dcterms:W3CDTF">2011-11-23T18:10:24Z</dcterms:created>
  <dcterms:modified xsi:type="dcterms:W3CDTF">2011-11-28T17:34:12Z</dcterms:modified>
</cp:coreProperties>
</file>