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6060" tabRatio="500" activeTab="0"/>
  </bookViews>
  <sheets>
    <sheet name="Aging" sheetId="1" r:id="rId1"/>
  </sheets>
  <definedNames>
    <definedName name="_xlnm.Print_Area" localSheetId="0">'Aging'!$A$2:$I$85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B3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</commentList>
</comments>
</file>

<file path=xl/sharedStrings.xml><?xml version="1.0" encoding="utf-8"?>
<sst xmlns="http://schemas.openxmlformats.org/spreadsheetml/2006/main" count="555" uniqueCount="438">
  <si>
    <t>Lark Corbeil</t>
  </si>
  <si>
    <t>lark@rmci.net</t>
  </si>
  <si>
    <t>New America Media</t>
  </si>
  <si>
    <t>Public News Service</t>
  </si>
  <si>
    <t>PLEASE DO NOT CHANGE</t>
  </si>
  <si>
    <t>The Nation</t>
  </si>
  <si>
    <t>The American Prospect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</si>
  <si>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</si>
  <si>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</si>
  <si>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</si>
  <si>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</si>
  <si>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</si>
  <si>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</si>
  <si>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</si>
  <si>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</si>
  <si>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</si>
  <si>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</si>
  <si>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</si>
  <si>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</si>
  <si>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</si>
  <si>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</si>
  <si>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</si>
  <si>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Women's Media Center</t>
  </si>
  <si>
    <t>Days Outstanding</t>
  </si>
  <si>
    <t>OWED</t>
  </si>
  <si>
    <t>Democracy Now</t>
  </si>
  <si>
    <t>Brad De Graf</t>
  </si>
  <si>
    <t>Mike Pantonio</t>
  </si>
  <si>
    <t xml:space="preserve"> </t>
  </si>
  <si>
    <t>nvijdirector@gmail.com</t>
  </si>
  <si>
    <t>Paul Larmer</t>
  </si>
  <si>
    <t>paul@hcn.org</t>
  </si>
  <si>
    <t>Accounts Payable</t>
  </si>
  <si>
    <t>jason.barnett@theuptake.org</t>
  </si>
  <si>
    <t>Jason Barnett</t>
  </si>
  <si>
    <t>American Forum</t>
  </si>
  <si>
    <t>Denice Zeck</t>
  </si>
  <si>
    <t>dzeck@mediaforum.org</t>
  </si>
  <si>
    <t>Kristina Rizga</t>
  </si>
  <si>
    <t>k.rizga@wiretapmag.org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</si>
  <si>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</si>
  <si>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</si>
  <si>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</si>
  <si>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</si>
  <si>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</si>
  <si>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</si>
  <si>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</si>
  <si>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</si>
  <si>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</si>
  <si>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</si>
  <si>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</si>
  <si>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</si>
  <si>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</si>
  <si>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</si>
  <si>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</si>
  <si>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</si>
  <si>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</si>
  <si>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</si>
  <si>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</si>
  <si>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</si>
  <si>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</si>
  <si>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</si>
  <si>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</si>
  <si>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</si>
  <si>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</si>
  <si>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</si>
  <si>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</si>
  <si>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</si>
  <si>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</si>
  <si>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</si>
  <si>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</si>
  <si>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</si>
  <si>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</si>
  <si>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</si>
  <si>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</si>
  <si>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</si>
  <si>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</si>
  <si>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</si>
  <si>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</si>
  <si>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</si>
  <si>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</si>
  <si>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</si>
  <si>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</si>
  <si>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</si>
  <si>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</si>
  <si>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</si>
  <si>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</si>
  <si>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</si>
  <si>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</si>
  <si>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</si>
  <si>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</si>
  <si>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</si>
  <si>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</si>
  <si>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</si>
  <si>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</si>
  <si>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</si>
  <si>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</si>
  <si>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</si>
  <si>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</si>
  <si>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</si>
  <si>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</si>
  <si>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</si>
  <si>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</si>
  <si>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</si>
  <si>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</si>
  <si>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</si>
  <si>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</si>
  <si>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</si>
  <si>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</si>
  <si>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</si>
  <si>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</si>
  <si>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</si>
  <si>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</si>
  <si>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</si>
  <si>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</si>
  <si>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</si>
  <si>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</si>
  <si>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</si>
  <si>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</si>
  <si>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</si>
  <si>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</si>
  <si>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</si>
  <si>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</si>
  <si>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</si>
  <si>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</si>
  <si>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</si>
  <si>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</si>
  <si>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</si>
  <si>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</si>
  <si>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</si>
  <si>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</si>
  <si>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</si>
  <si>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</si>
  <si>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</si>
  <si>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</si>
  <si>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</si>
  <si>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</si>
  <si>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</si>
  <si>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</si>
  <si>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</si>
  <si>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</si>
  <si>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</si>
  <si>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</si>
  <si>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</si>
  <si>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</si>
  <si>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</si>
  <si>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</si>
  <si>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</si>
  <si>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</si>
  <si>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</si>
  <si>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</si>
  <si>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</si>
  <si>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</si>
  <si>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</si>
  <si>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</si>
  <si>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</si>
  <si>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</si>
  <si>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</si>
  <si>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</si>
  <si>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</si>
  <si>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</si>
  <si>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</si>
  <si>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</si>
  <si>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</si>
  <si>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</si>
  <si>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</si>
  <si>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</si>
  <si>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</si>
  <si>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</si>
  <si>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</si>
  <si>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</si>
  <si>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</si>
  <si>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</si>
  <si>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</si>
  <si>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</si>
  <si>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</si>
  <si>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</si>
  <si>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</si>
  <si>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</si>
  <si>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</si>
  <si>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</si>
  <si>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</si>
  <si>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</si>
  <si>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(608) 251-0185</t>
  </si>
  <si>
    <t>(202) 955-6460 ext. 222</t>
  </si>
  <si>
    <t>Madeleine Buckingham</t>
  </si>
  <si>
    <t>mbuckingham@motherjones.com</t>
  </si>
  <si>
    <t>(415) 321-1733</t>
  </si>
  <si>
    <t>Matthew Rothschild</t>
  </si>
  <si>
    <t>(206) 218-6094</t>
  </si>
  <si>
    <t>Laura Rozen</t>
  </si>
  <si>
    <t>(213) 625-0787</t>
  </si>
  <si>
    <t>St. Paul</t>
  </si>
  <si>
    <t>MN</t>
  </si>
  <si>
    <t>(651) 224-2479</t>
  </si>
  <si>
    <t>(415) 284-1420</t>
  </si>
  <si>
    <t>jvondeling@bkpub.com</t>
  </si>
  <si>
    <t>(415) 743-6461</t>
  </si>
  <si>
    <t>145 Ninth St., Ste 102</t>
  </si>
  <si>
    <t>Teresa Stack</t>
  </si>
  <si>
    <t>tstack@thenation.com</t>
  </si>
  <si>
    <t>529 14th Street, N.W., National Press Building, Ste. 1071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</si>
  <si>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</si>
  <si>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</si>
  <si>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</si>
  <si>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</si>
  <si>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</si>
  <si>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</si>
  <si>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</si>
  <si>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</si>
  <si>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</si>
  <si>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</si>
  <si>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</si>
  <si>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</si>
  <si>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</si>
  <si>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</si>
  <si>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</si>
  <si>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</si>
  <si>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Marc Favreau</t>
  </si>
  <si>
    <t>mfavreau@thenewpress.com</t>
  </si>
  <si>
    <t>Cenk Uygur</t>
  </si>
  <si>
    <t>theyoungturk@yahoo.com</t>
  </si>
  <si>
    <t>Carl Iseli</t>
  </si>
  <si>
    <t>carl@washingtonmonthly.com</t>
  </si>
  <si>
    <t>Miriam Perez</t>
  </si>
  <si>
    <t>rvizcarra@newamericamedia.org</t>
  </si>
  <si>
    <t>dfrench@rnntv.com</t>
  </si>
  <si>
    <t>White River Junction</t>
  </si>
  <si>
    <t>www.americanprogress.org</t>
  </si>
  <si>
    <t>Care2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</si>
  <si>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</si>
  <si>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</si>
  <si>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</si>
  <si>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</si>
  <si>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</si>
  <si>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</si>
  <si>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</si>
  <si>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</si>
  <si>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Noel Rabbinowitz</t>
  </si>
  <si>
    <t>(510) 290-5045</t>
  </si>
  <si>
    <t>nrabinowitz@arc.org</t>
  </si>
  <si>
    <t>2201 P Street, NW</t>
  </si>
  <si>
    <t>20037-1033</t>
  </si>
  <si>
    <t>1333 H Street, NW, 10th Floor</t>
  </si>
  <si>
    <t>212-229-5400x 1206</t>
  </si>
  <si>
    <t>schneidA@newschool.edu</t>
  </si>
  <si>
    <t>187 Main Street</t>
  </si>
  <si>
    <t>Great Barrington</t>
  </si>
  <si>
    <t>01230</t>
  </si>
  <si>
    <t>(413) 672-1656</t>
  </si>
  <si>
    <t>Margo Baldwin</t>
  </si>
  <si>
    <t>mbaldwin@chelseagreen.com</t>
  </si>
  <si>
    <t>(802) 295-6300x102</t>
  </si>
  <si>
    <t>Jodi Jacobson</t>
  </si>
  <si>
    <t xml:space="preserve">6710 Allegheny Avenue </t>
  </si>
  <si>
    <t>Tacoma Park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</si>
  <si>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</si>
  <si>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</si>
  <si>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</si>
  <si>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</si>
  <si>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</si>
  <si>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</si>
  <si>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</si>
  <si>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</si>
  <si>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</si>
  <si>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</si>
  <si>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</si>
  <si>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</si>
  <si>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</si>
  <si>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</si>
  <si>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</si>
  <si>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</si>
  <si>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</si>
  <si>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</si>
  <si>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</si>
  <si>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laura@bravenewfoundation.org</t>
  </si>
  <si>
    <t>Shani Hilton</t>
  </si>
  <si>
    <t>shilton@americanprogress.org</t>
  </si>
  <si>
    <t>Joe Baker</t>
  </si>
  <si>
    <t>Hanaa Rifaey</t>
  </si>
  <si>
    <t>hanaa@tainn.org</t>
  </si>
  <si>
    <t>Maureen Mitra</t>
  </si>
  <si>
    <t>maureenmitra@earthisland.org</t>
  </si>
  <si>
    <t>Jack Walsh</t>
  </si>
  <si>
    <t>jack@namac.org</t>
  </si>
  <si>
    <t>Sharmini Peries</t>
  </si>
  <si>
    <t>sharmini@therealnews.com</t>
  </si>
  <si>
    <t>rboriskin@prospect.org</t>
  </si>
  <si>
    <t>Jessie Russell</t>
  </si>
  <si>
    <t>laborradio@gmail.com</t>
  </si>
  <si>
    <t>213 E. 4th Street, Suite 417</t>
  </si>
  <si>
    <t>275 Shoreline Drive, Ste 300</t>
  </si>
  <si>
    <t>julie@womensmediacenter.com</t>
  </si>
  <si>
    <t>919 Park Place, Apt. 3F</t>
  </si>
  <si>
    <t>Brooklyn</t>
  </si>
  <si>
    <t>The Texas Observer</t>
  </si>
  <si>
    <t>Publisher</t>
  </si>
  <si>
    <t>nelson@texasobserver.org</t>
  </si>
  <si>
    <t>Berrett-Koehler</t>
  </si>
  <si>
    <t>Campus Progress</t>
  </si>
  <si>
    <t>Chelsea Green</t>
  </si>
  <si>
    <t>Worker's Independent News</t>
  </si>
  <si>
    <t>Feet In Two Worlds</t>
  </si>
  <si>
    <t>Mother Jones</t>
  </si>
  <si>
    <t>Free Speech Radio News</t>
  </si>
  <si>
    <t>Globalvision</t>
  </si>
  <si>
    <t>GWW</t>
  </si>
  <si>
    <t>Alternet</t>
  </si>
  <si>
    <t>In These Times</t>
  </si>
  <si>
    <t>IPS</t>
  </si>
  <si>
    <t>National Radio Project/Making Contact</t>
  </si>
  <si>
    <t>Ms. Magazine</t>
  </si>
  <si>
    <t>NAMAC</t>
  </si>
  <si>
    <t>Orion</t>
  </si>
  <si>
    <t>Yes Magazine</t>
  </si>
  <si>
    <t>RH Reality Check</t>
  </si>
  <si>
    <t>Oakland Local</t>
  </si>
  <si>
    <t>The Progressive</t>
  </si>
  <si>
    <t>The Uptake</t>
  </si>
  <si>
    <t>Truth Out</t>
  </si>
  <si>
    <t>Free Speech TV</t>
  </si>
  <si>
    <t>105 E. 22nd Street</t>
  </si>
  <si>
    <t>12 N. 12th Street, #400</t>
  </si>
  <si>
    <t>Minneapolis</t>
  </si>
  <si>
    <t>(612) 338-5040</t>
  </si>
  <si>
    <t>dschimke@ogdenpubs.com</t>
  </si>
  <si>
    <t>tetyana@alternet.org</t>
  </si>
  <si>
    <t>The Real News Network/Independent World Television, Inc.</t>
  </si>
  <si>
    <t>143 W. 4th Street, #2F</t>
  </si>
  <si>
    <t>(917) 463-3599</t>
  </si>
  <si>
    <t>Tetyana Mazhna</t>
  </si>
  <si>
    <t>2800 Lobitos Creek Road</t>
  </si>
  <si>
    <t>Half Moon Bay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</si>
  <si>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</si>
  <si>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</si>
  <si>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</si>
  <si>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</si>
  <si>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</si>
  <si>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</si>
  <si>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</si>
  <si>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</si>
  <si>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1200-18th Street, NW, Suite 330</t>
  </si>
  <si>
    <t>Kendel Gordon</t>
  </si>
  <si>
    <t>(213) 925-5905</t>
  </si>
  <si>
    <t>kendel@truthout.org</t>
  </si>
  <si>
    <t>Brave New Films/Foundation</t>
  </si>
  <si>
    <t>Kim Parker</t>
  </si>
  <si>
    <t>Maxine Phillips</t>
  </si>
  <si>
    <t>(212) 749-2137</t>
  </si>
  <si>
    <t>www.dissentmagazine.org</t>
  </si>
  <si>
    <t>phillips@dissentmagazine.org</t>
  </si>
  <si>
    <t>LA Progressive</t>
  </si>
  <si>
    <t>482 Crane Blvd.</t>
  </si>
  <si>
    <t>www.laprogressive.com</t>
  </si>
  <si>
    <t>dick_and_sharon@yahoo.com</t>
  </si>
  <si>
    <t>GregPalast.com</t>
  </si>
  <si>
    <t>Zach Roberts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</si>
  <si>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</si>
  <si>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</si>
  <si>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</si>
  <si>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</si>
  <si>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</si>
  <si>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</si>
  <si>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</si>
  <si>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</si>
  <si>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</si>
  <si>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www.urbanhabitat.org</t>
  </si>
  <si>
    <t>Thalif Deen</t>
  </si>
  <si>
    <t>34 Burgher Avenue</t>
  </si>
  <si>
    <t>Staten Island</t>
  </si>
  <si>
    <t>212-751-3255</t>
  </si>
  <si>
    <t>thalif@aol.com</t>
  </si>
  <si>
    <t>Erik Hoffner</t>
  </si>
  <si>
    <t>www.orionmagazine.org</t>
  </si>
  <si>
    <t>ehoffner@orionmagazine.org</t>
  </si>
  <si>
    <t>336 E. 22nd Street, #1R</t>
  </si>
  <si>
    <t>zdroberts@gmail.com</t>
  </si>
  <si>
    <t>Link Media, Inc.</t>
  </si>
  <si>
    <t>901 Batter Street, Suite 308</t>
  </si>
  <si>
    <t>415-248-3950 X 107</t>
  </si>
  <si>
    <t>www.linktv.org</t>
  </si>
  <si>
    <t>lbrenner@linktv.org</t>
  </si>
  <si>
    <t>The Nation Institute</t>
  </si>
  <si>
    <t>Tanya Kitman, Executive Director</t>
  </si>
  <si>
    <t>116 E. 16th Street, 8th Floor</t>
  </si>
  <si>
    <t>212-822-0252</t>
  </si>
  <si>
    <t>www.nationinstitute.org</t>
  </si>
  <si>
    <t>tanya@nationinstitute.org</t>
  </si>
  <si>
    <t>Hightower Lowdown (aka Public Intelligence)</t>
  </si>
  <si>
    <t>Richard Crane</t>
  </si>
  <si>
    <t>284 Madrona Way, NE, Suite 116</t>
  </si>
  <si>
    <t>gwolf@yesmagazine.org</t>
  </si>
  <si>
    <t>The Thom Hartmann Progress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</si>
  <si>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</si>
  <si>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</si>
  <si>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</si>
  <si>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</si>
  <si>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</si>
  <si>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</si>
  <si>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</si>
  <si>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1310 Broadway, Suite 201</t>
  </si>
  <si>
    <t>Somerville</t>
  </si>
  <si>
    <t>(617) 666-5300</t>
  </si>
  <si>
    <t>436-14th Street, Suite 1205</t>
  </si>
  <si>
    <t>1825 K Street, NW, Suite 400</t>
  </si>
  <si>
    <t>(202) 355-4118</t>
  </si>
  <si>
    <t>Jay Harris, Publisher</t>
  </si>
  <si>
    <t>(202)-776-0720</t>
  </si>
  <si>
    <t>(310) 556-2500</t>
  </si>
  <si>
    <t>bjc@urbanhabitat.org</t>
  </si>
  <si>
    <t>Political Research Associates</t>
  </si>
  <si>
    <t>c.ocith@publiceye.org</t>
  </si>
  <si>
    <t>American Independent News Network</t>
  </si>
  <si>
    <t>City Lights</t>
  </si>
  <si>
    <t>Specialty Studios</t>
  </si>
  <si>
    <t>TMC Members</t>
  </si>
  <si>
    <t>Applied Research Center/ Colorlines</t>
  </si>
  <si>
    <t>Race, Poverty and the Environment</t>
  </si>
  <si>
    <t>Utne</t>
  </si>
  <si>
    <t>High Country News</t>
  </si>
  <si>
    <t>Nekoro Gomes</t>
  </si>
  <si>
    <t>John Rudolph</t>
  </si>
  <si>
    <t>Linda Jue</t>
  </si>
  <si>
    <t>Mike Maxwell</t>
  </si>
  <si>
    <t>Kim Spencer</t>
  </si>
  <si>
    <t>Sandy Close</t>
  </si>
  <si>
    <t>Susan Mernit</t>
  </si>
  <si>
    <t>Alex DiBranco</t>
  </si>
  <si>
    <t>Jesse B. Clarke</t>
  </si>
  <si>
    <t>Steve Michelson</t>
  </si>
  <si>
    <t>Kimberiel Kelly</t>
  </si>
  <si>
    <t>Louise Hartmann</t>
  </si>
  <si>
    <t>Christian Williams</t>
  </si>
  <si>
    <t>Susan Gleason</t>
  </si>
  <si>
    <t>Steve Piersanti</t>
  </si>
  <si>
    <t>Eric Galatas</t>
  </si>
  <si>
    <t>Santa Rosa</t>
  </si>
  <si>
    <t>634 King 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</si>
</sst>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/>
    </xf>
    <xf numFmtId="49" fontId="4" fillId="0" borderId="13" xfId="53" applyNumberFormat="1" applyBorder="1" applyAlignment="1" applyProtection="1">
      <alignment/>
      <protection/>
    </xf>
    <xf numFmtId="0" fontId="4" fillId="0" borderId="13" xfId="53" applyBorder="1" applyAlignment="1" applyProtection="1">
      <alignment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169" fontId="0" fillId="33" borderId="0" xfId="0" applyNumberFormat="1" applyFont="1" applyFill="1" applyBorder="1" applyAlignment="1" applyProtection="1">
      <alignment horizontal="right"/>
      <protection/>
    </xf>
    <xf numFmtId="0" fontId="4" fillId="33" borderId="0" xfId="53" applyFill="1" applyBorder="1" applyAlignment="1" applyProtection="1">
      <alignment/>
      <protection/>
    </xf>
    <xf numFmtId="49" fontId="4" fillId="33" borderId="13" xfId="53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74" fontId="0" fillId="33" borderId="0" xfId="0" applyNumberFormat="1" applyFill="1" applyAlignment="1">
      <alignment horizontal="right"/>
    </xf>
    <xf numFmtId="49" fontId="0" fillId="0" borderId="0" xfId="0" applyNumberFormat="1" applyFont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0" fontId="4" fillId="33" borderId="0" xfId="53" applyNumberForma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13" xfId="53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0" xfId="0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13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49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0" fontId="10" fillId="34" borderId="0" xfId="53" applyFont="1" applyFill="1" applyBorder="1" applyAlignment="1" applyProtection="1">
      <alignment/>
      <protection/>
    </xf>
    <xf numFmtId="49" fontId="0" fillId="34" borderId="13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4" fillId="34" borderId="0" xfId="53" applyNumberForma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49" fontId="4" fillId="34" borderId="13" xfId="53" applyNumberFormat="1" applyFill="1" applyBorder="1" applyAlignment="1" applyProtection="1">
      <alignment/>
      <protection/>
    </xf>
    <xf numFmtId="49" fontId="0" fillId="34" borderId="0" xfId="0" applyNumberFormat="1" applyFont="1" applyFill="1" applyAlignment="1">
      <alignment/>
    </xf>
    <xf numFmtId="169" fontId="0" fillId="34" borderId="0" xfId="0" applyNumberFormat="1" applyFont="1" applyFill="1" applyBorder="1" applyAlignment="1">
      <alignment horizontal="right"/>
    </xf>
    <xf numFmtId="49" fontId="4" fillId="34" borderId="0" xfId="53" applyNumberFormat="1" applyFill="1" applyBorder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 horizontal="right"/>
    </xf>
    <xf numFmtId="49" fontId="0" fillId="33" borderId="0" xfId="0" applyNumberFormat="1" applyFont="1" applyFill="1" applyBorder="1" applyAlignment="1" applyProtection="1">
      <alignment/>
      <protection/>
    </xf>
    <xf numFmtId="49" fontId="0" fillId="33" borderId="13" xfId="0" applyNumberFormat="1" applyFill="1" applyBorder="1" applyAlignment="1">
      <alignment/>
    </xf>
    <xf numFmtId="49" fontId="4" fillId="33" borderId="0" xfId="53" applyNumberForma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9" fillId="34" borderId="0" xfId="0" applyNumberFormat="1" applyFont="1" applyFill="1" applyAlignment="1">
      <alignment/>
    </xf>
    <xf numFmtId="0" fontId="4" fillId="0" borderId="13" xfId="53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64" fontId="1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 horizontal="left"/>
    </xf>
    <xf numFmtId="0" fontId="6" fillId="0" borderId="13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34" borderId="0" xfId="0" applyFill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49" fontId="0" fillId="34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4" fontId="0" fillId="33" borderId="18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167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a@tainn.org" TargetMode="External" /><Relationship Id="rId2" Type="http://schemas.openxmlformats.org/officeDocument/2006/relationships/hyperlink" Target="mailto:nelson@texasobserver.org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Jeffrey.Allen@oneworld.net" TargetMode="External" /><Relationship Id="rId7" Type="http://schemas.openxmlformats.org/officeDocument/2006/relationships/hyperlink" Target="mailto:k.rizga@wiretapmag.org" TargetMode="External" /><Relationship Id="rId8" Type="http://schemas.openxmlformats.org/officeDocument/2006/relationships/hyperlink" Target="mailto:roc@globalvision.org" TargetMode="External" /><Relationship Id="rId9" Type="http://schemas.openxmlformats.org/officeDocument/2006/relationships/hyperlink" Target="mailto:lark@rmci.net" TargetMode="External" /><Relationship Id="rId10" Type="http://schemas.openxmlformats.org/officeDocument/2006/relationships/hyperlink" Target="mailto:laura@warandpiece.com" TargetMode="External" /><Relationship Id="rId11" Type="http://schemas.openxmlformats.org/officeDocument/2006/relationships/hyperlink" Target="mailto:carl@washingtonmonthly.com" TargetMode="External" /><Relationship Id="rId12" Type="http://schemas.openxmlformats.org/officeDocument/2006/relationships/hyperlink" Target="http://www.afronetizen.com/" TargetMode="External" /><Relationship Id="rId13" Type="http://schemas.openxmlformats.org/officeDocument/2006/relationships/hyperlink" Target="http://www.airamerica.com/" TargetMode="External" /><Relationship Id="rId14" Type="http://schemas.openxmlformats.org/officeDocument/2006/relationships/hyperlink" Target="http://www.alternet.org/" TargetMode="External" /><Relationship Id="rId15" Type="http://schemas.openxmlformats.org/officeDocument/2006/relationships/hyperlink" Target="http://www.balconyfilms.com/" TargetMode="External" /><Relationship Id="rId16" Type="http://schemas.openxmlformats.org/officeDocument/2006/relationships/hyperlink" Target="http://www.bkpub.com/" TargetMode="External" /><Relationship Id="rId17" Type="http://schemas.openxmlformats.org/officeDocument/2006/relationships/hyperlink" Target="http://www.bravenewfilms.org/" TargetMode="External" /><Relationship Id="rId18" Type="http://schemas.openxmlformats.org/officeDocument/2006/relationships/hyperlink" Target="http://www.betterworldfund.org/" TargetMode="External" /><Relationship Id="rId19" Type="http://schemas.openxmlformats.org/officeDocument/2006/relationships/hyperlink" Target="http://www.newjournalist.org/" TargetMode="External" /><Relationship Id="rId20" Type="http://schemas.openxmlformats.org/officeDocument/2006/relationships/hyperlink" Target="http://www.chelseagreen.com/" TargetMode="External" /><Relationship Id="rId21" Type="http://schemas.openxmlformats.org/officeDocument/2006/relationships/hyperlink" Target="http://www.colorlines.com/" TargetMode="External" /><Relationship Id="rId22" Type="http://schemas.openxmlformats.org/officeDocument/2006/relationships/hyperlink" Target="http://www.democracynow.org/" TargetMode="External" /><Relationship Id="rId23" Type="http://schemas.openxmlformats.org/officeDocument/2006/relationships/hyperlink" Target="http://www.freespeech.org/" TargetMode="External" /><Relationship Id="rId24" Type="http://schemas.openxmlformats.org/officeDocument/2006/relationships/hyperlink" Target="http://www.globalvision.org/" TargetMode="External" /><Relationship Id="rId25" Type="http://schemas.openxmlformats.org/officeDocument/2006/relationships/hyperlink" Target="http://www.grist.org/" TargetMode="External" /><Relationship Id="rId26" Type="http://schemas.openxmlformats.org/officeDocument/2006/relationships/hyperlink" Target="http://www.hightowerlowdown.org/" TargetMode="External" /><Relationship Id="rId27" Type="http://schemas.openxmlformats.org/officeDocument/2006/relationships/hyperlink" Target="http://www.hcn.org/" TargetMode="External" /><Relationship Id="rId28" Type="http://schemas.openxmlformats.org/officeDocument/2006/relationships/hyperlink" Target="http://www.inthesetimes.com/" TargetMode="External" /><Relationship Id="rId29" Type="http://schemas.openxmlformats.org/officeDocument/2006/relationships/hyperlink" Target="http://www.mediaventure.org/" TargetMode="External" /><Relationship Id="rId30" Type="http://schemas.openxmlformats.org/officeDocument/2006/relationships/hyperlink" Target="http://www.goleft.tv/" TargetMode="External" /><Relationship Id="rId31" Type="http://schemas.openxmlformats.org/officeDocument/2006/relationships/hyperlink" Target="http://www.motherjones.com/" TargetMode="External" /><Relationship Id="rId32" Type="http://schemas.openxmlformats.org/officeDocument/2006/relationships/hyperlink" Target="http://www.movingideas.org/" TargetMode="External" /><Relationship Id="rId33" Type="http://schemas.openxmlformats.org/officeDocument/2006/relationships/hyperlink" Target="http://www.msmagazine.com/" TargetMode="External" /><Relationship Id="rId34" Type="http://schemas.openxmlformats.org/officeDocument/2006/relationships/hyperlink" Target="http://www.namac.org/" TargetMode="External" /><Relationship Id="rId35" Type="http://schemas.openxmlformats.org/officeDocument/2006/relationships/hyperlink" Target="http://www.radioproject.org/" TargetMode="External" /><Relationship Id="rId36" Type="http://schemas.openxmlformats.org/officeDocument/2006/relationships/hyperlink" Target="http://www.oneworld.net/" TargetMode="External" /><Relationship Id="rId37" Type="http://schemas.openxmlformats.org/officeDocument/2006/relationships/hyperlink" Target="http://www.yesmagazine.org/" TargetMode="External" /><Relationship Id="rId38" Type="http://schemas.openxmlformats.org/officeDocument/2006/relationships/hyperlink" Target="http://www.publicnewsservice.org/" TargetMode="External" /><Relationship Id="rId39" Type="http://schemas.openxmlformats.org/officeDocument/2006/relationships/hyperlink" Target="http://www.rawstory.com/" TargetMode="External" /><Relationship Id="rId40" Type="http://schemas.openxmlformats.org/officeDocument/2006/relationships/hyperlink" Target="http://www.therealnews.com/" TargetMode="External" /><Relationship Id="rId41" Type="http://schemas.openxmlformats.org/officeDocument/2006/relationships/hyperlink" Target="http://www.rhrealitycheck.org/" TargetMode="External" /><Relationship Id="rId42" Type="http://schemas.openxmlformats.org/officeDocument/2006/relationships/hyperlink" Target="http://www.sojo.net/" TargetMode="External" /><Relationship Id="rId43" Type="http://schemas.openxmlformats.org/officeDocument/2006/relationships/hyperlink" Target="http://www.southendpress.org/" TargetMode="External" /><Relationship Id="rId44" Type="http://schemas.openxmlformats.org/officeDocument/2006/relationships/hyperlink" Target="http://www.texasobserver.org/" TargetMode="External" /><Relationship Id="rId45" Type="http://schemas.openxmlformats.org/officeDocument/2006/relationships/hyperlink" Target="http://www.americannewsproject.com/" TargetMode="External" /><Relationship Id="rId46" Type="http://schemas.openxmlformats.org/officeDocument/2006/relationships/hyperlink" Target="http://www.prospect.org/" TargetMode="External" /><Relationship Id="rId47" Type="http://schemas.openxmlformats.org/officeDocument/2006/relationships/hyperlink" Target="http://www.thenation.com/" TargetMode="External" /><Relationship Id="rId48" Type="http://schemas.openxmlformats.org/officeDocument/2006/relationships/hyperlink" Target="http://www.thenewpress.com/" TargetMode="External" /><Relationship Id="rId49" Type="http://schemas.openxmlformats.org/officeDocument/2006/relationships/hyperlink" Target="http://www.progressive.org/" TargetMode="External" /><Relationship Id="rId50" Type="http://schemas.openxmlformats.org/officeDocument/2006/relationships/hyperlink" Target="http://www.theuptake.org/" TargetMode="External" /><Relationship Id="rId51" Type="http://schemas.openxmlformats.org/officeDocument/2006/relationships/hyperlink" Target="http://www.theyoungturks.com/" TargetMode="External" /><Relationship Id="rId52" Type="http://schemas.openxmlformats.org/officeDocument/2006/relationships/hyperlink" Target="http://www.truthdig.com/" TargetMode="External" /><Relationship Id="rId53" Type="http://schemas.openxmlformats.org/officeDocument/2006/relationships/hyperlink" Target="http://www.warandpiece.com/" TargetMode="External" /><Relationship Id="rId54" Type="http://schemas.openxmlformats.org/officeDocument/2006/relationships/hyperlink" Target="http://www.washingtonmonthly.com/" TargetMode="External" /><Relationship Id="rId55" Type="http://schemas.openxmlformats.org/officeDocument/2006/relationships/hyperlink" Target="http://www.wiretapmag.org/" TargetMode="External" /><Relationship Id="rId56" Type="http://schemas.openxmlformats.org/officeDocument/2006/relationships/hyperlink" Target="http://www.womensmediacenter.com/" TargetMode="External" /><Relationship Id="rId57" Type="http://schemas.openxmlformats.org/officeDocument/2006/relationships/hyperlink" Target="http://www.laborradio.org/" TargetMode="External" /><Relationship Id="rId58" Type="http://schemas.openxmlformats.org/officeDocument/2006/relationships/hyperlink" Target="http://www.workingassets.com/" TargetMode="External" /><Relationship Id="rId59" Type="http://schemas.openxmlformats.org/officeDocument/2006/relationships/hyperlink" Target="mailto:zkaufman@truthdig.com" TargetMode="External" /><Relationship Id="rId60" Type="http://schemas.openxmlformats.org/officeDocument/2006/relationships/hyperlink" Target="http://www.tidescenter.org/projects-impact/project-directory/project-directory-single/project/00650000008iDclAAE/index.html" TargetMode="External" /><Relationship Id="rId61" Type="http://schemas.openxmlformats.org/officeDocument/2006/relationships/hyperlink" Target="mailto:laborradio@gmail.com" TargetMode="External" /><Relationship Id="rId62" Type="http://schemas.openxmlformats.org/officeDocument/2006/relationships/hyperlink" Target="mailto:theyoungturk@yahoo.com" TargetMode="External" /><Relationship Id="rId63" Type="http://schemas.openxmlformats.org/officeDocument/2006/relationships/hyperlink" Target="mailto:npenniman@newsproject.org" TargetMode="External" /><Relationship Id="rId64" Type="http://schemas.openxmlformats.org/officeDocument/2006/relationships/hyperlink" Target="mailto:mbuckingham@motherjones.com" TargetMode="External" /><Relationship Id="rId65" Type="http://schemas.openxmlformats.org/officeDocument/2006/relationships/hyperlink" Target="mailto:tetyana@alternet.org" TargetMode="External" /><Relationship Id="rId66" Type="http://schemas.openxmlformats.org/officeDocument/2006/relationships/hyperlink" Target="mailto:jvondeling@bkpub.com" TargetMode="External" /><Relationship Id="rId67" Type="http://schemas.openxmlformats.org/officeDocument/2006/relationships/hyperlink" Target="mailto:jack@namac.org" TargetMode="External" /><Relationship Id="rId68" Type="http://schemas.openxmlformats.org/officeDocument/2006/relationships/hyperlink" Target="mailto:tstack@thenation.com" TargetMode="External" /><Relationship Id="rId69" Type="http://schemas.openxmlformats.org/officeDocument/2006/relationships/hyperlink" Target="mailto:laura@bravenewfoundation.org" TargetMode="External" /><Relationship Id="rId70" Type="http://schemas.openxmlformats.org/officeDocument/2006/relationships/hyperlink" Target="mailto:nrabinowitz@arc.org" TargetMode="External" /><Relationship Id="rId71" Type="http://schemas.openxmlformats.org/officeDocument/2006/relationships/hyperlink" Target="mailto:miriamzperez@gmail.com" TargetMode="External" /><Relationship Id="rId72" Type="http://schemas.openxmlformats.org/officeDocument/2006/relationships/hyperlink" Target="http://www.feministing.com/" TargetMode="External" /><Relationship Id="rId73" Type="http://schemas.openxmlformats.org/officeDocument/2006/relationships/hyperlink" Target="mailto:julie@democracynow.org" TargetMode="External" /><Relationship Id="rId74" Type="http://schemas.openxmlformats.org/officeDocument/2006/relationships/hyperlink" Target="mailto:cgiller@grist.org" TargetMode="External" /><Relationship Id="rId75" Type="http://schemas.openxmlformats.org/officeDocument/2006/relationships/hyperlink" Target="mailto:frazer@newslet.com" TargetMode="External" /><Relationship Id="rId76" Type="http://schemas.openxmlformats.org/officeDocument/2006/relationships/hyperlink" Target="mailto:lrudman@radioproject.org" TargetMode="External" /><Relationship Id="rId77" Type="http://schemas.openxmlformats.org/officeDocument/2006/relationships/hyperlink" Target="mailto:sharmini@therealnews.com" TargetMode="External" /><Relationship Id="rId78" Type="http://schemas.openxmlformats.org/officeDocument/2006/relationships/hyperlink" Target="mailto:mfavreau@thenewpress.com" TargetMode="External" /><Relationship Id="rId79" Type="http://schemas.openxmlformats.org/officeDocument/2006/relationships/hyperlink" Target="mailto:julie@womensmediacenter.com" TargetMode="External" /><Relationship Id="rId80" Type="http://schemas.openxmlformats.org/officeDocument/2006/relationships/hyperlink" Target="mailto:dfrench@rnntv.com" TargetMode="External" /><Relationship Id="rId81" Type="http://schemas.openxmlformats.org/officeDocument/2006/relationships/hyperlink" Target="http://www.americanprogress.org/" TargetMode="External" /><Relationship Id="rId82" Type="http://schemas.openxmlformats.org/officeDocument/2006/relationships/hyperlink" Target="http://www.movingideas.org/" TargetMode="External" /><Relationship Id="rId83" Type="http://schemas.openxmlformats.org/officeDocument/2006/relationships/hyperlink" Target="mailto:kendel@truthout.org" TargetMode="External" /><Relationship Id="rId84" Type="http://schemas.openxmlformats.org/officeDocument/2006/relationships/hyperlink" Target="http://www.truthout.com/" TargetMode="External" /><Relationship Id="rId85" Type="http://schemas.openxmlformats.org/officeDocument/2006/relationships/hyperlink" Target="http://www.earthislandjournal.org/" TargetMode="External" /><Relationship Id="rId86" Type="http://schemas.openxmlformats.org/officeDocument/2006/relationships/hyperlink" Target="mailto:maureenmitra@earthisland.org" TargetMode="External" /><Relationship Id="rId87" Type="http://schemas.openxmlformats.org/officeDocument/2006/relationships/hyperlink" Target="mailto:schneidA@newschool.edu" TargetMode="External" /><Relationship Id="rId88" Type="http://schemas.openxmlformats.org/officeDocument/2006/relationships/hyperlink" Target="mailto:ehoffner@orionmagazine.org" TargetMode="External" /><Relationship Id="rId89" Type="http://schemas.openxmlformats.org/officeDocument/2006/relationships/hyperlink" Target="mailto:mbaldwin@chelseagreen.com" TargetMode="External" /><Relationship Id="rId90" Type="http://schemas.openxmlformats.org/officeDocument/2006/relationships/hyperlink" Target="mailto:jacobsonjodi@gmail.com" TargetMode="External" /><Relationship Id="rId91" Type="http://schemas.openxmlformats.org/officeDocument/2006/relationships/hyperlink" Target="mailto:wnorris@westerncitizen.com" TargetMode="External" /><Relationship Id="rId92" Type="http://schemas.openxmlformats.org/officeDocument/2006/relationships/hyperlink" Target="mailto:thalif@aol.com" TargetMode="External" /><Relationship Id="rId93" Type="http://schemas.openxmlformats.org/officeDocument/2006/relationships/hyperlink" Target="mailto:kkelly@chicagoreporter.com" TargetMode="External" /><Relationship Id="rId94" Type="http://schemas.openxmlformats.org/officeDocument/2006/relationships/hyperlink" Target="mailto:kspillar@feminist.org" TargetMode="External" /><Relationship Id="rId95" Type="http://schemas.openxmlformats.org/officeDocument/2006/relationships/hyperlink" Target="mailto:shilton@americanprogress.org" TargetMode="External" /><Relationship Id="rId96" Type="http://schemas.openxmlformats.org/officeDocument/2006/relationships/hyperlink" Target="mailto:joe@care2team.com" TargetMode="External" /><Relationship Id="rId97" Type="http://schemas.openxmlformats.org/officeDocument/2006/relationships/hyperlink" Target="mailto:rboriskin@prospect.org" TargetMode="External" /><Relationship Id="rId98" Type="http://schemas.openxmlformats.org/officeDocument/2006/relationships/hyperlink" Target="mailto:dschimke@ogdenpubs.com" TargetMode="External" /><Relationship Id="rId99" Type="http://schemas.openxmlformats.org/officeDocument/2006/relationships/hyperlink" Target="http://www.urbanhabitat.org/" TargetMode="External" /><Relationship Id="rId100" Type="http://schemas.openxmlformats.org/officeDocument/2006/relationships/hyperlink" Target="http://www.dissentmagazine.org/" TargetMode="External" /><Relationship Id="rId101" Type="http://schemas.openxmlformats.org/officeDocument/2006/relationships/hyperlink" Target="mailto:phillips@dissentmagazine.org" TargetMode="External" /><Relationship Id="rId102" Type="http://schemas.openxmlformats.org/officeDocument/2006/relationships/hyperlink" Target="http://gregpalast.com/" TargetMode="External" /><Relationship Id="rId103" Type="http://schemas.openxmlformats.org/officeDocument/2006/relationships/hyperlink" Target="mailto:zdroberts@gmail.com" TargetMode="External" /><Relationship Id="rId104" Type="http://schemas.openxmlformats.org/officeDocument/2006/relationships/hyperlink" Target="mailto:kim@rabble.ca" TargetMode="External" /><Relationship Id="rId105" Type="http://schemas.openxmlformats.org/officeDocument/2006/relationships/hyperlink" Target="http://www.rabble.com/" TargetMode="External" /><Relationship Id="rId106" Type="http://schemas.openxmlformats.org/officeDocument/2006/relationships/hyperlink" Target="mailto:bjc@urbanhabitat.org" TargetMode="External" /><Relationship Id="rId107" Type="http://schemas.openxmlformats.org/officeDocument/2006/relationships/hyperlink" Target="mailto:ipsun@aol.com" TargetMode="External" /><Relationship Id="rId108" Type="http://schemas.openxmlformats.org/officeDocument/2006/relationships/hyperlink" Target="http://www.orionmagazine.org/" TargetMode="External" /><Relationship Id="rId109" Type="http://schemas.openxmlformats.org/officeDocument/2006/relationships/hyperlink" Target="http://www.linktv.org/" TargetMode="External" /><Relationship Id="rId110" Type="http://schemas.openxmlformats.org/officeDocument/2006/relationships/hyperlink" Target="mailto:lbrenner@linktv.org" TargetMode="External" /><Relationship Id="rId111" Type="http://schemas.openxmlformats.org/officeDocument/2006/relationships/hyperlink" Target="http://www.nationinstitute.org/" TargetMode="External" /><Relationship Id="rId112" Type="http://schemas.openxmlformats.org/officeDocument/2006/relationships/hyperlink" Target="mailto:tanya@nationinstitute.org" TargetMode="External" /><Relationship Id="rId113" Type="http://schemas.openxmlformats.org/officeDocument/2006/relationships/hyperlink" Target="mailto:gwolf@yesmagazine.org" TargetMode="External" /><Relationship Id="rId114" Type="http://schemas.openxmlformats.org/officeDocument/2006/relationships/hyperlink" Target="mailto:dzeck@mediaforum.org" TargetMode="External" /><Relationship Id="rId115" Type="http://schemas.openxmlformats.org/officeDocument/2006/relationships/hyperlink" Target="http://www.mediaforum.org/" TargetMode="External" /><Relationship Id="rId116" Type="http://schemas.openxmlformats.org/officeDocument/2006/relationships/hyperlink" Target="mailto:louise@thomhartmann.com" TargetMode="External" /><Relationship Id="rId117" Type="http://schemas.openxmlformats.org/officeDocument/2006/relationships/hyperlink" Target="http://www.news.newamericamedia.org/" TargetMode="External" /><Relationship Id="rId118" Type="http://schemas.openxmlformats.org/officeDocument/2006/relationships/hyperlink" Target="mailto:rvizcarra@newamericamedia.org" TargetMode="External" /><Relationship Id="rId119" Type="http://schemas.openxmlformats.org/officeDocument/2006/relationships/hyperlink" Target="mailto:c.ocith@publiceye.org" TargetMode="External" /><Relationship Id="rId120" Type="http://schemas.openxmlformats.org/officeDocument/2006/relationships/comments" Target="../comments1.xml" /><Relationship Id="rId12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88"/>
  <sheetViews>
    <sheetView tabSelected="1" zoomScale="90" zoomScaleNormal="90" workbookViewId="0" topLeftCell="A1">
      <selection activeCell="C18" sqref="C18"/>
    </sheetView>
  </sheetViews>
  <sheetFormatPr defaultColWidth="11.00390625" defaultRowHeight="12.75"/>
  <cols>
    <col min="1" max="1" width="55.00390625" style="156" customWidth="1"/>
    <col min="2" max="2" width="27.125" style="0" customWidth="1"/>
    <col min="3" max="3" width="49.375" style="0" customWidth="1"/>
    <col min="4" max="4" width="14.875" style="0" customWidth="1"/>
    <col min="5" max="5" width="6.00390625" style="26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13.375" style="0" hidden="1" customWidth="1"/>
    <col min="11" max="11" width="10.125" style="0" hidden="1" customWidth="1"/>
    <col min="12" max="12" width="10.625" style="0" hidden="1" customWidth="1"/>
    <col min="13" max="13" width="10.125" style="0" hidden="1" customWidth="1"/>
    <col min="14" max="14" width="11.00390625" style="0" hidden="1" customWidth="1"/>
    <col min="15" max="15" width="12.375" style="9" hidden="1" customWidth="1"/>
    <col min="16" max="16" width="5.375" style="71" hidden="1" customWidth="1"/>
    <col min="17" max="17" width="9.375" style="0" hidden="1" customWidth="1"/>
    <col min="18" max="18" width="12.125" style="0" hidden="1" customWidth="1"/>
    <col min="19" max="19" width="13.00390625" style="0" hidden="1" customWidth="1"/>
    <col min="20" max="22" width="11.00390625" style="0" hidden="1" customWidth="1"/>
    <col min="23" max="24" width="11.00390625" style="47" hidden="1" customWidth="1"/>
    <col min="25" max="16384" width="11.00390625" style="47" customWidth="1"/>
  </cols>
  <sheetData>
    <row r="1" spans="1:23" ht="27" customHeight="1">
      <c r="A1" s="147" t="s">
        <v>415</v>
      </c>
      <c r="B1" s="125" t="s">
        <v>11</v>
      </c>
      <c r="C1" s="125" t="s">
        <v>13</v>
      </c>
      <c r="D1" s="126" t="s">
        <v>97</v>
      </c>
      <c r="E1" s="127" t="s">
        <v>98</v>
      </c>
      <c r="F1" s="127" t="s">
        <v>99</v>
      </c>
      <c r="G1" s="127" t="s">
        <v>174</v>
      </c>
      <c r="H1" s="125" t="s">
        <v>12</v>
      </c>
      <c r="I1" s="129" t="s">
        <v>14</v>
      </c>
      <c r="J1" s="132" t="s">
        <v>17</v>
      </c>
      <c r="K1" s="30" t="s">
        <v>16</v>
      </c>
      <c r="L1" s="30" t="s">
        <v>18</v>
      </c>
      <c r="M1" s="30" t="s">
        <v>19</v>
      </c>
      <c r="N1" s="30" t="s">
        <v>20</v>
      </c>
      <c r="O1" s="14" t="s">
        <v>24</v>
      </c>
      <c r="P1" s="70"/>
      <c r="Q1" s="6" t="s">
        <v>4</v>
      </c>
      <c r="W1" s="48"/>
    </row>
    <row r="2" spans="1:57" ht="12" customHeight="1">
      <c r="A2" s="145" t="s">
        <v>307</v>
      </c>
      <c r="B2" s="73" t="s">
        <v>330</v>
      </c>
      <c r="C2" s="52"/>
      <c r="D2" s="53" t="s">
        <v>154</v>
      </c>
      <c r="E2" s="54" t="s">
        <v>104</v>
      </c>
      <c r="F2" s="54">
        <v>94107</v>
      </c>
      <c r="G2" s="64" t="s">
        <v>195</v>
      </c>
      <c r="H2" s="56" t="s">
        <v>47</v>
      </c>
      <c r="I2" s="105" t="s">
        <v>326</v>
      </c>
      <c r="J2" s="4" t="e">
        <f>SUM(IF(Q2=1,#REF!-#REF!,0),IF(R2=1,#REF!-#REF!,0),IF(S2=1,#REF!-#REF!,0),IF(T2=1,#REF!-#REF!,0),IF(U2=1,#REF!-#REF!,0),IF(V2=1,#REF!-#REF!,0))</f>
        <v>#REF!</v>
      </c>
      <c r="K2" s="4" t="e">
        <f>SUM(IF(Q2=31,#REF!-#REF!,0),IF(R2=31,#REF!-#REF!,0),IF(S2=31,#REF!-#REF!,0),IF(T2=31,#REF!-#REF!,0),IF(U2=31,#REF!-#REF!,0),IF(V2=31,#REF!-#REF!,0))</f>
        <v>#REF!</v>
      </c>
      <c r="L2" s="4" t="e">
        <f>SUM(IF(Q2=61,#REF!-#REF!,0),IF(R2=61,#REF!-#REF!,0),IF(S2=61,#REF!-#REF!,0),IF(T2=61,#REF!-#REF!,0),IF(U2=61,#REF!-#REF!,0),IF(V2=61,#REF!-#REF!,0))</f>
        <v>#REF!</v>
      </c>
      <c r="M2" s="4" t="e">
        <f>SUM(IF(Q2=91,#REF!-#REF!,0),IF(R2=91,#REF!-#REF!,0),IF(S2=91,#REF!-#REF!,0),IF(T2=91,#REF!-#REF!,0),IF(U2=91,#REF!-#REF!,0),IF(V2=91,#REF!-#REF!,0))</f>
        <v>#REF!</v>
      </c>
      <c r="N2" s="4" t="e">
        <f>SUM(IF(Q2=120,#REF!-#REF!,0),IF(R2=120,#REF!-#REF!,0),IF(S2=120,#REF!-#REF!,0),IF(T2=120,#REF!-#REF!,0),IF(U2=120,#REF!-#REF!,0),IF(V2=120,#REF!-#REF!,0))</f>
        <v>#REF!</v>
      </c>
      <c r="O2" s="121" t="e">
        <f aca="true" t="shared" si="0" ref="O2:O25">SUM(J2:N2)</f>
        <v>#REF!</v>
      </c>
      <c r="P2" s="70"/>
      <c r="Q2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" s="53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</row>
    <row r="3" spans="1:23" ht="15" customHeight="1">
      <c r="A3" s="145" t="s">
        <v>35</v>
      </c>
      <c r="B3" s="7" t="s">
        <v>36</v>
      </c>
      <c r="C3" s="7" t="s">
        <v>201</v>
      </c>
      <c r="D3" t="s">
        <v>141</v>
      </c>
      <c r="E3" s="26" t="s">
        <v>130</v>
      </c>
      <c r="F3" s="26">
        <v>20045</v>
      </c>
      <c r="G3" s="31">
        <v>2026381431</v>
      </c>
      <c r="H3" s="23" t="s">
        <v>46</v>
      </c>
      <c r="I3" s="21" t="s">
        <v>37</v>
      </c>
      <c r="J3" s="4" t="e">
        <f>SUM(IF(Q3=1,#REF!-#REF!,0),IF(R3=1,#REF!-#REF!,0),IF(S3=1,#REF!-#REF!,0),IF(T3=1,#REF!-#REF!,0),IF(U3=1,#REF!-#REF!,0),IF(V3=1,#REF!-#REF!,0))</f>
        <v>#REF!</v>
      </c>
      <c r="K3" s="4" t="e">
        <f>SUM(IF(Q3=31,#REF!-#REF!,0),IF(R3=31,#REF!-#REF!,0),IF(S3=31,#REF!-#REF!,0),IF(T3=31,#REF!-#REF!,0),IF(U3=31,#REF!-#REF!,0),IF(V3=31,#REF!-#REF!,0))</f>
        <v>#REF!</v>
      </c>
      <c r="L3" s="4" t="e">
        <f>SUM(IF(Q3=61,#REF!-#REF!,0),IF(R3=61,#REF!-#REF!,0),IF(S3=61,#REF!-#REF!,0),IF(T3=61,#REF!-#REF!,0),IF(U3=61,#REF!-#REF!,0),IF(V3=61,#REF!-#REF!,0))</f>
        <v>#REF!</v>
      </c>
      <c r="M3" s="4" t="e">
        <f>SUM(IF(Q3=91,#REF!-#REF!,0),IF(R3=91,#REF!-#REF!,0),IF(S3=91,#REF!-#REF!,0),IF(T3=91,#REF!-#REF!,0),IF(U3=91,#REF!-#REF!,0),IF(V3=91,#REF!-#REF!,0))</f>
        <v>#REF!</v>
      </c>
      <c r="N3" s="4" t="e">
        <f>SUM(IF(Q3=120,#REF!-#REF!,0),IF(R3=120,#REF!-#REF!,0),IF(S3=120,#REF!-#REF!,0),IF(T3=120,#REF!-#REF!,0),IF(U3=120,#REF!-#REF!,0),IF(V3=120,#REF!-#REF!,0))</f>
        <v>#REF!</v>
      </c>
      <c r="O3" s="136" t="e">
        <f t="shared" si="0"/>
        <v>#REF!</v>
      </c>
      <c r="P3" s="70"/>
      <c r="Q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" s="49"/>
    </row>
    <row r="4" spans="1:57" ht="12.75">
      <c r="A4" s="145" t="s">
        <v>412</v>
      </c>
      <c r="B4" s="63" t="s">
        <v>279</v>
      </c>
      <c r="C4" s="7" t="s">
        <v>109</v>
      </c>
      <c r="D4" s="16" t="s">
        <v>141</v>
      </c>
      <c r="E4" s="26" t="s">
        <v>130</v>
      </c>
      <c r="F4" s="26">
        <v>20009</v>
      </c>
      <c r="G4" s="31">
        <v>2023873669</v>
      </c>
      <c r="H4" s="21" t="s">
        <v>52</v>
      </c>
      <c r="I4" s="21" t="s">
        <v>280</v>
      </c>
      <c r="J4" s="4" t="e">
        <f>SUM(IF(Q4=1,#REF!-#REF!,0),IF(R4=1,#REF!-#REF!,0),IF(S4=1,#REF!-#REF!,0),IF(T4=1,#REF!-#REF!,0),IF(U4=1,#REF!-#REF!,0),IF(V4=1,#REF!-#REF!,0))</f>
        <v>#REF!</v>
      </c>
      <c r="K4" s="4" t="e">
        <f>SUM(IF(Q4=31,#REF!-#REF!,0),IF(R4=31,#REF!-#REF!,0),IF(S4=31,#REF!-#REF!,0),IF(T4=31,#REF!-#REF!,0),IF(U4=31,#REF!-#REF!,0),IF(V4=31,#REF!-#REF!,0))</f>
        <v>#REF!</v>
      </c>
      <c r="L4" s="4" t="e">
        <f>SUM(IF(Q4=61,#REF!-#REF!,0),IF(R4=61,#REF!-#REF!,0),IF(S4=61,#REF!-#REF!,0),IF(T4=61,#REF!-#REF!,0),IF(U4=61,#REF!-#REF!,0),IF(V4=61,#REF!-#REF!,0))</f>
        <v>#REF!</v>
      </c>
      <c r="M4" s="4" t="e">
        <f>SUM(IF(Q4=91,#REF!-#REF!,0),IF(R4=91,#REF!-#REF!,0),IF(S4=91,#REF!-#REF!,0),IF(T4=91,#REF!-#REF!,0),IF(U4=91,#REF!-#REF!,0),IF(V4=91,#REF!-#REF!,0))</f>
        <v>#REF!</v>
      </c>
      <c r="N4" s="4" t="e">
        <f>SUM(IF(Q4=120,#REF!-#REF!,0),IF(R4=120,#REF!-#REF!,0),IF(S4=120,#REF!-#REF!,0),IF(T4=120,#REF!-#REF!,0),IF(U4=120,#REF!-#REF!,0),IF(V4=120,#REF!-#REF!,0))</f>
        <v>#REF!</v>
      </c>
      <c r="O4" s="136" t="e">
        <f t="shared" si="0"/>
        <v>#REF!</v>
      </c>
      <c r="Q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" s="49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</row>
    <row r="5" spans="1:57" s="141" customFormat="1" ht="13.5" customHeight="1">
      <c r="A5" s="145" t="s">
        <v>416</v>
      </c>
      <c r="B5" s="63" t="s">
        <v>238</v>
      </c>
      <c r="C5" s="7" t="s">
        <v>111</v>
      </c>
      <c r="D5" s="137" t="s">
        <v>157</v>
      </c>
      <c r="E5" s="30" t="s">
        <v>104</v>
      </c>
      <c r="F5" s="30">
        <v>94607</v>
      </c>
      <c r="G5" s="31" t="s">
        <v>239</v>
      </c>
      <c r="H5" s="23" t="s">
        <v>54</v>
      </c>
      <c r="I5" s="21" t="s">
        <v>240</v>
      </c>
      <c r="J5" s="4" t="e">
        <f>SUM(IF(Q5=1,#REF!-#REF!,0),IF(R5=1,#REF!-#REF!,0),IF(S5=1,#REF!-#REF!,0),IF(T5=1,#REF!-#REF!,0),IF(U5=1,#REF!-#REF!,0),IF(V5=1,#REF!-#REF!,0))</f>
        <v>#REF!</v>
      </c>
      <c r="K5" s="4" t="e">
        <f>SUM(IF(Q5=31,#REF!-#REF!,0),IF(R5=31,#REF!-#REF!,0),IF(S5=31,#REF!-#REF!,0),IF(T5=31,#REF!-#REF!,0),IF(U5=31,#REF!-#REF!,0),IF(V5=31,#REF!-#REF!,0))</f>
        <v>#REF!</v>
      </c>
      <c r="L5" s="4" t="e">
        <f>SUM(IF(Q5=61,#REF!-#REF!,0),IF(R5=61,#REF!-#REF!,0),IF(S5=61,#REF!-#REF!,0),IF(T5=61,#REF!-#REF!,0),IF(U5=61,#REF!-#REF!,0),IF(V5=61,#REF!-#REF!,0))</f>
        <v>#REF!</v>
      </c>
      <c r="M5" s="4" t="e">
        <f>SUM(IF(Q5=91,#REF!-#REF!,0),IF(R5=91,#REF!-#REF!,0),IF(S5=91,#REF!-#REF!,0),IF(T5=91,#REF!-#REF!,0),IF(U5=91,#REF!-#REF!,0),IF(V5=91,#REF!-#REF!,0))</f>
        <v>#REF!</v>
      </c>
      <c r="N5" s="4" t="e">
        <f>SUM(IF(Q5=120,#REF!-#REF!,0),IF(R5=120,#REF!-#REF!,0),IF(S5=120,#REF!-#REF!,0),IF(T5=120,#REF!-#REF!,0),IF(U5=120,#REF!-#REF!,0),IF(V5=120,#REF!-#REF!,0))</f>
        <v>#REF!</v>
      </c>
      <c r="O5" s="136" t="e">
        <f t="shared" si="0"/>
        <v>#REF!</v>
      </c>
      <c r="P5" s="138"/>
      <c r="Q5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" s="140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</row>
    <row r="6" spans="1:23" ht="12.75">
      <c r="A6" s="146" t="s">
        <v>298</v>
      </c>
      <c r="B6" s="7" t="s">
        <v>434</v>
      </c>
      <c r="C6" s="7" t="s">
        <v>106</v>
      </c>
      <c r="D6" s="16" t="s">
        <v>154</v>
      </c>
      <c r="E6" s="26" t="s">
        <v>104</v>
      </c>
      <c r="F6" s="26" t="s">
        <v>152</v>
      </c>
      <c r="G6" s="30" t="s">
        <v>197</v>
      </c>
      <c r="H6" s="23" t="s">
        <v>49</v>
      </c>
      <c r="I6" s="28" t="s">
        <v>196</v>
      </c>
      <c r="J6" s="12" t="e">
        <f>SUM(IF(Q6=1,#REF!-#REF!,0),IF(R6=1,#REF!-#REF!,0),IF(S6=1,#REF!-#REF!,0),IF(T6=1,#REF!-#REF!,0),IF(U6=1,#REF!-#REF!,0),IF(V6=1,#REF!-#REF!,0))</f>
        <v>#REF!</v>
      </c>
      <c r="K6" s="4" t="e">
        <f>SUM(IF(Q6=31,#REF!-#REF!,0),IF(R6=31,#REF!-#REF!,0),IF(S6=31,#REF!-#REF!,0),IF(T6=31,#REF!-#REF!,0),IF(U6=31,#REF!-#REF!,0),IF(V6=31,#REF!-#REF!,0))</f>
        <v>#REF!</v>
      </c>
      <c r="L6" s="4" t="e">
        <f>SUM(IF(Q6=61,#REF!-#REF!,0),IF(R6=61,#REF!-#REF!,0),IF(S6=61,#REF!-#REF!,0),IF(T6=61,#REF!-#REF!,0),IF(U6=61,#REF!-#REF!,0),IF(V6=61,#REF!-#REF!,0))</f>
        <v>#REF!</v>
      </c>
      <c r="M6" s="4" t="e">
        <f>SUM(IF(Q6=91,#REF!-#REF!,0),IF(R6=91,#REF!-#REF!,0),IF(S6=91,#REF!-#REF!,0),IF(T6=91,#REF!-#REF!,0),IF(U6=91,#REF!-#REF!,0),IF(V6=91,#REF!-#REF!,0))</f>
        <v>#REF!</v>
      </c>
      <c r="N6" s="3" t="e">
        <f>SUM(IF(Q6=120,#REF!-#REF!,0),IF(R6=120,#REF!-#REF!,0),IF(S6=120,#REF!-#REF!,0),IF(T6=120,#REF!-#REF!,0),IF(U6=120,#REF!-#REF!,0),IF(V6=120,#REF!-#REF!,0))</f>
        <v>#REF!</v>
      </c>
      <c r="O6" s="13" t="e">
        <f t="shared" si="0"/>
        <v>#REF!</v>
      </c>
      <c r="Q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" s="49"/>
    </row>
    <row r="7" spans="1:23" s="141" customFormat="1" ht="12.75">
      <c r="A7" s="145" t="s">
        <v>345</v>
      </c>
      <c r="B7" s="151" t="s">
        <v>346</v>
      </c>
      <c r="C7" s="7" t="s">
        <v>108</v>
      </c>
      <c r="D7" s="1" t="s">
        <v>156</v>
      </c>
      <c r="E7" s="30" t="s">
        <v>104</v>
      </c>
      <c r="F7" s="30">
        <v>90232</v>
      </c>
      <c r="G7" s="31" t="s">
        <v>177</v>
      </c>
      <c r="H7" s="23" t="s">
        <v>50</v>
      </c>
      <c r="I7" s="21" t="s">
        <v>275</v>
      </c>
      <c r="J7" s="4" t="e">
        <f>SUM(IF(Q7=1,#REF!-#REF!,0),IF(R7=1,#REF!-#REF!,0),IF(S7=1,#REF!-#REF!,0),IF(T7=1,#REF!-#REF!,0),IF(U7=1,#REF!-#REF!,0),IF(V7=1,#REF!-#REF!,0))</f>
        <v>#REF!</v>
      </c>
      <c r="K7" s="4" t="e">
        <f>SUM(IF(Q7=31,#REF!-#REF!,0),IF(R7=31,#REF!-#REF!,0),IF(S7=31,#REF!-#REF!,0),IF(T7=31,#REF!-#REF!,0),IF(U7=31,#REF!-#REF!,0),IF(V7=31,#REF!-#REF!,0))</f>
        <v>#REF!</v>
      </c>
      <c r="L7" s="4" t="e">
        <f>SUM(IF(Q7=61,#REF!-#REF!,0),IF(R7=61,#REF!-#REF!,0),IF(S7=61,#REF!-#REF!,0),IF(T7=61,#REF!-#REF!,0),IF(U7=61,#REF!-#REF!,0),IF(V7=61,#REF!-#REF!,0))</f>
        <v>#REF!</v>
      </c>
      <c r="M7" s="4" t="e">
        <f>SUM(IF(Q7=91,#REF!-#REF!,0),IF(R7=91,#REF!-#REF!,0),IF(S7=91,#REF!-#REF!,0),IF(T7=91,#REF!-#REF!,0),IF(U7=91,#REF!-#REF!,0),IF(V7=91,#REF!-#REF!,0))</f>
        <v>#REF!</v>
      </c>
      <c r="N7" s="4" t="e">
        <f>SUM(IF(Q7=120,#REF!-#REF!,0),IF(R7=120,#REF!-#REF!,0),IF(S7=120,#REF!-#REF!,0),IF(T7=120,#REF!-#REF!,0),IF(U7=120,#REF!-#REF!,0),IF(V7=120,#REF!-#REF!,0))</f>
        <v>#REF!</v>
      </c>
      <c r="O7" s="136" t="e">
        <f t="shared" si="0"/>
        <v>#REF!</v>
      </c>
      <c r="P7" s="138"/>
      <c r="Q7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" s="139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" s="140"/>
    </row>
    <row r="8" spans="1:23" s="71" customFormat="1" ht="12.75" hidden="1">
      <c r="A8" s="152"/>
      <c r="B8" s="74" t="s">
        <v>40</v>
      </c>
      <c r="C8" s="84" t="s">
        <v>100</v>
      </c>
      <c r="D8" s="71" t="s">
        <v>153</v>
      </c>
      <c r="E8" s="76" t="s">
        <v>101</v>
      </c>
      <c r="F8" s="76">
        <v>19119</v>
      </c>
      <c r="G8" s="94">
        <v>2152482880</v>
      </c>
      <c r="H8" s="78" t="s">
        <v>44</v>
      </c>
      <c r="I8" s="79" t="s">
        <v>28</v>
      </c>
      <c r="J8" s="80" t="e">
        <f>SUM(IF(Q8=1,#REF!-#REF!,0),IF(R8=1,#REF!-#REF!,0),IF(S8=1,#REF!-#REF!,0),IF(T8=1,#REF!-#REF!,0),IF(U8=1,#REF!-#REF!,0))</f>
        <v>#REF!</v>
      </c>
      <c r="K8" s="81" t="e">
        <f>SUM(IF(Q8=31,#REF!-#REF!,0),IF(R8=31,#REF!-#REF!,0),IF(S8=31,#REF!-#REF!,0),IF(T8=31,#REF!-#REF!,0),IF(U8=31,#REF!-#REF!,0))</f>
        <v>#REF!</v>
      </c>
      <c r="L8" s="81" t="e">
        <f>SUM(IF(Q8=61,#REF!-#REF!,0),IF(R8=61,#REF!-#REF!,0),IF(S8=61,#REF!-#REF!,0),IF(T8=61,#REF!-#REF!,0),IF(U8=61,#REF!-#REF!,0))</f>
        <v>#REF!</v>
      </c>
      <c r="M8" s="81" t="e">
        <f>SUM(IF(Q8=91,#REF!-#REF!,0),IF(R8=91,#REF!-#REF!,0),IF(S8=91,#REF!-#REF!,0),IF(T8=91,#REF!-#REF!,0),IF(U8=91,#REF!-#REF!,0))</f>
        <v>#REF!</v>
      </c>
      <c r="N8" s="81" t="e">
        <f>SUM(IF(Q8=120,#REF!-#REF!,0),IF(R8=120,#REF!-#REF!,0),IF(S8=120,#REF!-#REF!,0),IF(T8=120,#REF!-#REF!,0),IF(U8=120,#REF!-#REF!,0))</f>
        <v>#REF!</v>
      </c>
      <c r="O8" s="82" t="e">
        <f t="shared" si="0"/>
        <v>#REF!</v>
      </c>
      <c r="Q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8" s="75"/>
    </row>
    <row r="9" spans="1:23" s="71" customFormat="1" ht="12.75" hidden="1">
      <c r="A9" s="152"/>
      <c r="B9" s="74" t="s">
        <v>96</v>
      </c>
      <c r="C9" s="74" t="s">
        <v>102</v>
      </c>
      <c r="D9" s="75" t="s">
        <v>150</v>
      </c>
      <c r="E9" s="76" t="s">
        <v>103</v>
      </c>
      <c r="F9" s="76">
        <v>10011</v>
      </c>
      <c r="G9" s="77" t="s">
        <v>175</v>
      </c>
      <c r="H9" s="78" t="s">
        <v>45</v>
      </c>
      <c r="I9" s="79" t="s">
        <v>28</v>
      </c>
      <c r="J9" s="80" t="e">
        <f>SUM(IF(Q9=1,#REF!-#REF!,0),IF(R9=1,#REF!-#REF!,0),IF(S9=1,#REF!-#REF!,0),IF(T9=1,#REF!-#REF!,0),IF(U9=1,#REF!-#REF!,0))</f>
        <v>#REF!</v>
      </c>
      <c r="K9" s="81" t="e">
        <f>SUM(IF(Q9=31,#REF!-#REF!,0),IF(R9=31,#REF!-#REF!,0),IF(S9=31,#REF!-#REF!,0),IF(T9=31,#REF!-#REF!,0),IF(U9=31,#REF!-#REF!,0))</f>
        <v>#REF!</v>
      </c>
      <c r="L9" s="81" t="e">
        <f>SUM(IF(Q9=61,#REF!-#REF!,0),IF(R9=61,#REF!-#REF!,0),IF(S9=61,#REF!-#REF!,0),IF(T9=61,#REF!-#REF!,0),IF(U9=61,#REF!-#REF!,0))</f>
        <v>#REF!</v>
      </c>
      <c r="M9" s="81" t="e">
        <f>SUM(IF(Q9=91,#REF!-#REF!,0),IF(R9=91,#REF!-#REF!,0),IF(S9=91,#REF!-#REF!,0),IF(T9=91,#REF!-#REF!,0),IF(U9=91,#REF!-#REF!,0))</f>
        <v>#REF!</v>
      </c>
      <c r="N9" s="81" t="e">
        <f>SUM(IF(Q9=120,#REF!-#REF!,0),IF(R9=120,#REF!-#REF!,0),IF(S9=120,#REF!-#REF!,0),IF(T9=120,#REF!-#REF!,0),IF(U9=120,#REF!-#REF!,0))</f>
        <v>#REF!</v>
      </c>
      <c r="O9" s="82" t="e">
        <f t="shared" si="0"/>
        <v>#REF!</v>
      </c>
      <c r="Q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9" s="75"/>
    </row>
    <row r="10" spans="1:23" ht="12.75">
      <c r="A10" s="146" t="s">
        <v>299</v>
      </c>
      <c r="B10" s="63" t="s">
        <v>276</v>
      </c>
      <c r="C10" s="63" t="s">
        <v>243</v>
      </c>
      <c r="D10" s="16" t="s">
        <v>141</v>
      </c>
      <c r="E10" s="26" t="s">
        <v>130</v>
      </c>
      <c r="F10" s="26">
        <v>20005</v>
      </c>
      <c r="G10" s="31">
        <v>2023873669</v>
      </c>
      <c r="H10" s="21" t="s">
        <v>228</v>
      </c>
      <c r="I10" s="28" t="s">
        <v>277</v>
      </c>
      <c r="J10" s="12" t="e">
        <f>SUM(IF(Q10=1,#REF!-#REF!,0),IF(R10=1,#REF!-#REF!,0),IF(S10=1,#REF!-#REF!,0),IF(T10=1,#REF!-#REF!,0),IF(U10=1,#REF!-#REF!,0),IF(V10=1,#REF!-#REF!,0))</f>
        <v>#REF!</v>
      </c>
      <c r="K10" s="4" t="e">
        <f>SUM(IF(Q10=31,#REF!-#REF!,0),IF(R10=31,#REF!-#REF!,0),IF(S10=31,#REF!-#REF!,0),IF(T10=31,#REF!-#REF!,0),IF(U10=31,#REF!-#REF!,0),IF(V10=31,#REF!-#REF!,0))</f>
        <v>#REF!</v>
      </c>
      <c r="L10" s="4" t="e">
        <f>SUM(IF(Q10=61,#REF!-#REF!,0),IF(R10=61,#REF!-#REF!,0),IF(S10=61,#REF!-#REF!,0),IF(T10=61,#REF!-#REF!,0),IF(U10=61,#REF!-#REF!,0),IF(V10=61,#REF!-#REF!,0))</f>
        <v>#REF!</v>
      </c>
      <c r="M10" s="4" t="e">
        <f>SUM(IF(Q10=91,#REF!-#REF!,0),IF(R10=91,#REF!-#REF!,0),IF(S10=91,#REF!-#REF!,0),IF(T10=91,#REF!-#REF!,0),IF(U10=91,#REF!-#REF!,0),IF(V10=91,#REF!-#REF!,0))</f>
        <v>#REF!</v>
      </c>
      <c r="N10" s="4" t="e">
        <f>SUM(IF(Q10=120,#REF!-#REF!,0),IF(R10=120,#REF!-#REF!,0),IF(S10=120,#REF!-#REF!,0),IF(T10=120,#REF!-#REF!,0),IF(U10=120,#REF!-#REF!,0),IF(V10=120,#REF!-#REF!,0))</f>
        <v>#REF!</v>
      </c>
      <c r="O10" s="13" t="e">
        <f t="shared" si="0"/>
        <v>#REF!</v>
      </c>
      <c r="Q1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0" s="49"/>
    </row>
    <row r="11" spans="1:23" s="92" customFormat="1" ht="12.75" hidden="1">
      <c r="A11" s="152" t="s">
        <v>42</v>
      </c>
      <c r="B11" s="85" t="s">
        <v>41</v>
      </c>
      <c r="C11" s="85" t="s">
        <v>105</v>
      </c>
      <c r="D11" s="75" t="s">
        <v>155</v>
      </c>
      <c r="E11" s="86" t="s">
        <v>104</v>
      </c>
      <c r="F11" s="86">
        <v>90067</v>
      </c>
      <c r="G11" s="87" t="s">
        <v>176</v>
      </c>
      <c r="H11" s="88" t="s">
        <v>48</v>
      </c>
      <c r="I11" s="89" t="s">
        <v>28</v>
      </c>
      <c r="J11" s="90" t="e">
        <f>SUM(IF(Q11=1,#REF!-#REF!,0),IF(R11=1,#REF!-#REF!,0),IF(S11=1,#REF!-#REF!,0),IF(T11=1,#REF!-#REF!,0),IF(U11=1,#REF!-#REF!,0))</f>
        <v>#REF!</v>
      </c>
      <c r="K11" s="91" t="e">
        <f>SUM(IF(Q11=31,#REF!-#REF!,0),IF(R11=31,#REF!-#REF!,0),IF(S11=31,#REF!-#REF!,0),IF(T11=31,#REF!-#REF!,0),IF(U11=31,#REF!-#REF!,0))</f>
        <v>#REF!</v>
      </c>
      <c r="L11" s="91" t="e">
        <f>SUM(IF(Q11=61,#REF!-#REF!,0),IF(R11=61,#REF!-#REF!,0),IF(S11=61,#REF!-#REF!,0),IF(T11=61,#REF!-#REF!,0),IF(U11=61,#REF!-#REF!,0))</f>
        <v>#REF!</v>
      </c>
      <c r="M11" s="91" t="e">
        <f>SUM(IF(Q11=91,#REF!-#REF!,0),IF(R11=91,#REF!-#REF!,0),IF(S11=91,#REF!-#REF!,0),IF(T11=91,#REF!-#REF!,0),IF(U11=91,#REF!-#REF!,0))</f>
        <v>#REF!</v>
      </c>
      <c r="N11" s="91" t="e">
        <f>SUM(IF(Q11=120,#REF!-#REF!,0),IF(R11=120,#REF!-#REF!,0),IF(S11=120,#REF!-#REF!,0),IF(T11=120,#REF!-#REF!,0),IF(U11=120,#REF!-#REF!,0))</f>
        <v>#REF!</v>
      </c>
      <c r="O11" s="82" t="e">
        <f t="shared" si="0"/>
        <v>#REF!</v>
      </c>
      <c r="Q11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1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1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1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1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1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1" s="75"/>
    </row>
    <row r="12" spans="1:23" ht="12.75">
      <c r="A12" s="146" t="s">
        <v>229</v>
      </c>
      <c r="B12" s="73" t="s">
        <v>278</v>
      </c>
      <c r="C12" s="73" t="s">
        <v>291</v>
      </c>
      <c r="D12" s="53" t="s">
        <v>164</v>
      </c>
      <c r="E12" s="54" t="s">
        <v>104</v>
      </c>
      <c r="F12" s="54">
        <v>94065</v>
      </c>
      <c r="G12" s="64">
        <v>6506220860</v>
      </c>
      <c r="H12" s="65" t="s">
        <v>65</v>
      </c>
      <c r="I12" s="57" t="s">
        <v>363</v>
      </c>
      <c r="J12" s="12" t="e">
        <f>SUM(IF(Q12=1,#REF!-#REF!,0),IF(R12=1,#REF!-#REF!,0),IF(S12=1,#REF!-#REF!,0),IF(T12=1,#REF!-#REF!,0),IF(U12=1,#REF!-#REF!,0),IF(V12=1,#REF!-#REF!,0))</f>
        <v>#REF!</v>
      </c>
      <c r="K12" s="4" t="e">
        <f>SUM(IF(Q12=31,#REF!-#REF!,0),IF(R12=31,#REF!-#REF!,0),IF(S12=31,#REF!-#REF!,0),IF(T12=31,#REF!-#REF!,0),IF(U12=31,#REF!-#REF!,0),IF(V12=31,#REF!-#REF!,0))</f>
        <v>#REF!</v>
      </c>
      <c r="L12" s="4" t="e">
        <f>SUM(IF(Q12=61,#REF!-#REF!,0),IF(R12=61,#REF!-#REF!,0),IF(S12=61,#REF!-#REF!,0),IF(T12=61,#REF!-#REF!,0),IF(U12=61,#REF!-#REF!,0),IF(V12=61,#REF!-#REF!,0))</f>
        <v>#REF!</v>
      </c>
      <c r="M12" s="4" t="e">
        <f>SUM(IF(Q12=91,#REF!-#REF!,0),IF(R12=91,#REF!-#REF!,0),IF(S12=91,#REF!-#REF!,0),IF(T12=91,#REF!-#REF!,0),IF(U12=91,#REF!-#REF!,0),IF(V12=91,#REF!-#REF!,0))</f>
        <v>#REF!</v>
      </c>
      <c r="N12" s="4" t="e">
        <f>SUM(IF(Q12=120,#REF!-#REF!,0),IF(R12=120,#REF!-#REF!,0),IF(S12=120,#REF!-#REF!,0),IF(T12=120,#REF!-#REF!,0),IF(U12=120,#REF!-#REF!,0),IF(V12=120,#REF!-#REF!,0))</f>
        <v>#REF!</v>
      </c>
      <c r="O12" s="59" t="e">
        <f t="shared" si="0"/>
        <v>#REF!</v>
      </c>
      <c r="Q12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2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2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2" s="53"/>
    </row>
    <row r="13" spans="1:23" s="71" customFormat="1" ht="12.75" hidden="1">
      <c r="A13" s="152"/>
      <c r="B13" s="74" t="s">
        <v>32</v>
      </c>
      <c r="C13" s="74" t="s">
        <v>107</v>
      </c>
      <c r="D13" s="71" t="s">
        <v>141</v>
      </c>
      <c r="E13" s="76" t="s">
        <v>130</v>
      </c>
      <c r="F13" s="76">
        <v>20036</v>
      </c>
      <c r="G13" s="99"/>
      <c r="H13" s="100" t="s">
        <v>51</v>
      </c>
      <c r="I13" s="79"/>
      <c r="J13" s="80" t="e">
        <f>SUM(IF(Q13=1,#REF!-#REF!,0),IF(R13=1,#REF!-#REF!,0),IF(S13=1,#REF!-#REF!,0),IF(T13=1,#REF!-#REF!,0),IF(U13=1,#REF!-#REF!,0),IF(V13=1,#REF!-#REF!,0))</f>
        <v>#REF!</v>
      </c>
      <c r="K13" s="81" t="e">
        <f>SUM(IF(Q13=31,#REF!-#REF!,0),IF(R13=31,#REF!-#REF!,0),IF(S13=31,#REF!-#REF!,0),IF(T13=31,#REF!-#REF!,0),IF(U13=31,#REF!-#REF!,0),IF(V13=31,#REF!-#REF!,0))</f>
        <v>#REF!</v>
      </c>
      <c r="L13" s="81" t="e">
        <f>SUM(IF(Q13=61,#REF!-#REF!,0),IF(R13=61,#REF!-#REF!,0),IF(S13=61,#REF!-#REF!,0),IF(T13=61,#REF!-#REF!,0),IF(U13=61,#REF!-#REF!,0),IF(V13=61,#REF!-#REF!,0))</f>
        <v>#REF!</v>
      </c>
      <c r="M13" s="81" t="e">
        <f>SUM(IF(Q13=91,#REF!-#REF!,0),IF(R13=91,#REF!-#REF!,0),IF(S13=91,#REF!-#REF!,0),IF(T13=91,#REF!-#REF!,0),IF(U13=91,#REF!-#REF!,0),IF(V13=91,#REF!-#REF!,0))</f>
        <v>#REF!</v>
      </c>
      <c r="N13" s="81" t="e">
        <f>SUM(IF(Q13=120,#REF!-#REF!,0),IF(R13=120,#REF!-#REF!,0),IF(S13=120,#REF!-#REF!,0),IF(T13=120,#REF!-#REF!,0),IF(U13=120,#REF!-#REF!,0),IF(V13=120,#REF!-#REF!,0))</f>
        <v>#REF!</v>
      </c>
      <c r="O13" s="82" t="e">
        <f t="shared" si="0"/>
        <v>#REF!</v>
      </c>
      <c r="Q1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3" s="75"/>
    </row>
    <row r="14" spans="1:57" ht="12.75">
      <c r="A14" s="146" t="s">
        <v>300</v>
      </c>
      <c r="B14" s="73" t="s">
        <v>250</v>
      </c>
      <c r="C14" s="73" t="s">
        <v>360</v>
      </c>
      <c r="D14" s="53" t="s">
        <v>227</v>
      </c>
      <c r="E14" s="54" t="s">
        <v>110</v>
      </c>
      <c r="F14" s="62">
        <v>5001</v>
      </c>
      <c r="G14" s="55" t="s">
        <v>252</v>
      </c>
      <c r="H14" s="56" t="s">
        <v>53</v>
      </c>
      <c r="I14" s="57" t="s">
        <v>251</v>
      </c>
      <c r="J14" s="116" t="e">
        <f>SUM(IF(Q14=1,#REF!-#REF!,0),IF(R14=1,#REF!-#REF!,0),IF(S14=1,#REF!-#REF!,0),IF(T14=1,#REF!-#REF!,0),IF(U14=1,#REF!-#REF!,0),IF(V14=1,#REF!-#REF!,0))</f>
        <v>#REF!</v>
      </c>
      <c r="K14" s="58" t="e">
        <f>SUM(IF(Q14=31,#REF!-#REF!,0),IF(R14=31,#REF!-#REF!,0),IF(S14=31,#REF!-#REF!,0),IF(T14=31,#REF!-#REF!,0),IF(U14=31,#REF!-#REF!,0),IF(V14=31,#REF!-#REF!,0))</f>
        <v>#REF!</v>
      </c>
      <c r="L14" s="58" t="e">
        <f>SUM(IF(Q14=61,#REF!-#REF!,0),IF(R14=61,#REF!-#REF!,0),IF(S14=61,#REF!-#REF!,0),IF(T14=61,#REF!-#REF!,0),IF(U14=61,#REF!-#REF!,0),IF(V14=61,#REF!-#REF!,0))</f>
        <v>#REF!</v>
      </c>
      <c r="M14" s="58" t="e">
        <f>SUM(IF(Q14=91,#REF!-#REF!,0),IF(R14=91,#REF!-#REF!,0),IF(S14=91,#REF!-#REF!,0),IF(T14=91,#REF!-#REF!,0),IF(U14=91,#REF!-#REF!,0),IF(V14=91,#REF!-#REF!,0))</f>
        <v>#REF!</v>
      </c>
      <c r="N14" s="58" t="e">
        <f>SUM(IF(Q14=120,#REF!-#REF!,0),IF(R14=120,#REF!-#REF!,0),IF(S14=120,#REF!-#REF!,0),IF(T14=120,#REF!-#REF!,0),IF(U14=120,#REF!-#REF!,0),IF(V14=120,#REF!-#REF!,0))</f>
        <v>#REF!</v>
      </c>
      <c r="O14" s="59" t="e">
        <f t="shared" si="0"/>
        <v>#REF!</v>
      </c>
      <c r="Q1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4" s="53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</row>
    <row r="15" spans="1:57" ht="12.75">
      <c r="A15" s="146" t="s">
        <v>413</v>
      </c>
      <c r="B15" s="157" t="s">
        <v>420</v>
      </c>
      <c r="C15" s="63" t="s">
        <v>321</v>
      </c>
      <c r="D15" s="16" t="s">
        <v>150</v>
      </c>
      <c r="E15" s="68" t="s">
        <v>103</v>
      </c>
      <c r="F15" s="26">
        <v>10010</v>
      </c>
      <c r="G15" s="31"/>
      <c r="H15" s="23"/>
      <c r="I15" s="28"/>
      <c r="J15" s="12" t="e">
        <f>SUM(IF(Q15=1,#REF!-#REF!,0),IF(R15=1,#REF!-#REF!,0),IF(S15=1,#REF!-#REF!,0),IF(T15=1,#REF!-#REF!,0),IF(U15=1,#REF!-#REF!,0),IF(V15=1,#REF!-#REF!,0))</f>
        <v>#REF!</v>
      </c>
      <c r="K15" s="4" t="e">
        <f>SUM(IF(Q15=31,#REF!-#REF!,0),IF(R15=31,#REF!-#REF!,0),IF(S15=31,#REF!-#REF!,0),IF(T15=31,#REF!-#REF!,0),IF(U15=31,#REF!-#REF!,0),IF(V15=31,#REF!-#REF!,0))</f>
        <v>#REF!</v>
      </c>
      <c r="L15" s="4" t="e">
        <f>SUM(IF(Q15=61,#REF!-#REF!,0),IF(R15=61,#REF!-#REF!,0),IF(S15=61,#REF!-#REF!,0),IF(T15=61,#REF!-#REF!,0),IF(U15=61,#REF!-#REF!,0),IF(V15=61,#REF!-#REF!,0))</f>
        <v>#REF!</v>
      </c>
      <c r="M15" s="4" t="e">
        <f>SUM(IF(Q15=91,#REF!-#REF!,0),IF(R15=91,#REF!-#REF!,0),IF(S15=91,#REF!-#REF!,0),IF(T15=91,#REF!-#REF!,0),IF(U15=91,#REF!-#REF!,0),IF(V15=91,#REF!-#REF!,0))</f>
        <v>#REF!</v>
      </c>
      <c r="N15" s="4" t="e">
        <f>SUM(IF(Q15=120,#REF!-#REF!,0),IF(R15=120,#REF!-#REF!,0),IF(S15=120,#REF!-#REF!,0),IF(T15=120,#REF!-#REF!,0),IF(U15=120,#REF!-#REF!,0),IF(V15=120,#REF!-#REF!,0))</f>
        <v>#REF!</v>
      </c>
      <c r="O15" s="13" t="e">
        <f t="shared" si="0"/>
        <v>#REF!</v>
      </c>
      <c r="Q1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5" s="4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</row>
    <row r="16" spans="1:57" ht="12.75">
      <c r="A16" s="146" t="s">
        <v>25</v>
      </c>
      <c r="B16" s="7" t="s">
        <v>205</v>
      </c>
      <c r="C16" s="7" t="s">
        <v>112</v>
      </c>
      <c r="D16" s="16" t="s">
        <v>150</v>
      </c>
      <c r="E16" s="26" t="s">
        <v>103</v>
      </c>
      <c r="F16" s="26" t="s">
        <v>113</v>
      </c>
      <c r="G16" s="31">
        <v>2124319090</v>
      </c>
      <c r="H16" s="23" t="s">
        <v>55</v>
      </c>
      <c r="I16" s="28" t="s">
        <v>206</v>
      </c>
      <c r="J16" s="12" t="e">
        <f>SUM(IF(Q16=1,#REF!-#REF!,0),IF(R16=1,#REF!-#REF!,0),IF(S16=1,#REF!-#REF!,0),IF(T16=1,#REF!-#REF!,0),IF(U16=1,#REF!-#REF!,0),IF(V16=1,#REF!-#REF!,0))</f>
        <v>#REF!</v>
      </c>
      <c r="K16" s="4" t="e">
        <f>SUM(IF(Q16=31,#REF!-#REF!,0),IF(R16=31,#REF!-#REF!,0),IF(S16=31,#REF!-#REF!,0),IF(T16=31,#REF!-#REF!,0),IF(U16=31,#REF!-#REF!,0),IF(V16=31,#REF!-#REF!,0))</f>
        <v>#REF!</v>
      </c>
      <c r="L16" s="4" t="e">
        <f>SUM(IF(Q16=61,#REF!-#REF!,0),IF(R16=61,#REF!-#REF!,0),IF(S16=61,#REF!-#REF!,0),IF(T16=61,#REF!-#REF!,0),IF(U16=61,#REF!-#REF!,0),IF(V16=61,#REF!-#REF!,0))</f>
        <v>#REF!</v>
      </c>
      <c r="M16" s="4" t="e">
        <f>SUM(IF(Q16=91,#REF!-#REF!,0),IF(R16=91,#REF!-#REF!,0),IF(S16=91,#REF!-#REF!,0),IF(T16=91,#REF!-#REF!,0),IF(U16=91,#REF!-#REF!,0),IF(V16=91,#REF!-#REF!,0))</f>
        <v>#REF!</v>
      </c>
      <c r="N16" s="4" t="e">
        <f>SUM(IF(Q16=120,#REF!-#REF!,0),IF(R16=120,#REF!-#REF!,0),IF(S16=120,#REF!-#REF!,0),IF(T16=120,#REF!-#REF!,0),IF(U16=120,#REF!-#REF!,0),IF(V16=120,#REF!-#REF!,0))</f>
        <v>#REF!</v>
      </c>
      <c r="O16" s="13" t="e">
        <f t="shared" si="0"/>
        <v>#REF!</v>
      </c>
      <c r="Q1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6" s="4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23" s="60" customFormat="1" ht="12.75">
      <c r="A17" s="146" t="s">
        <v>361</v>
      </c>
      <c r="B17" s="52" t="s">
        <v>347</v>
      </c>
      <c r="C17" s="117" t="s">
        <v>362</v>
      </c>
      <c r="D17" s="53" t="s">
        <v>150</v>
      </c>
      <c r="E17" s="54" t="s">
        <v>103</v>
      </c>
      <c r="F17" s="54">
        <v>10025</v>
      </c>
      <c r="G17" s="54" t="s">
        <v>348</v>
      </c>
      <c r="H17" s="56" t="s">
        <v>349</v>
      </c>
      <c r="I17" s="57" t="s">
        <v>350</v>
      </c>
      <c r="J17" s="116" t="e">
        <f>SUM(IF(Q17=1,#REF!-#REF!,0),IF(R17=1,#REF!-#REF!,0),IF(S17=1,#REF!-#REF!,0),IF(T17=1,#REF!-#REF!,0),IF(U17=1,#REF!-#REF!,0),IF(V17=1,#REF!-#REF!,0))</f>
        <v>#REF!</v>
      </c>
      <c r="K17" s="58" t="e">
        <f>SUM(IF(Q17=31,#REF!-#REF!,0),IF(R17=31,#REF!-#REF!,0),IF(S17=31,#REF!-#REF!,0),IF(T17=31,#REF!-#REF!,0),IF(U17=31,#REF!-#REF!,0),IF(V17=31,#REF!-#REF!,0))</f>
        <v>#REF!</v>
      </c>
      <c r="L17" s="58" t="e">
        <f>SUM(IF(Q17=61,#REF!-#REF!,0),IF(R17=61,#REF!-#REF!,0),IF(S17=61,#REF!-#REF!,0),IF(T17=61,#REF!-#REF!,0),IF(U17=61,#REF!-#REF!,0),IF(V17=61,#REF!-#REF!,0))</f>
        <v>#REF!</v>
      </c>
      <c r="M17" s="58" t="e">
        <f>SUM(IF(Q17=91,#REF!-#REF!,0),IF(R17=91,#REF!-#REF!,0),IF(S17=91,#REF!-#REF!,0),IF(T17=91,#REF!-#REF!,0),IF(U17=91,#REF!-#REF!,0),IF(V17=91,#REF!-#REF!,0))</f>
        <v>#REF!</v>
      </c>
      <c r="N17" s="58" t="e">
        <f>SUM(IF(Q17=120,#REF!-#REF!,0),IF(R17=120,#REF!-#REF!,0),IF(S17=120,#REF!-#REF!,0),IF(T17=120,#REF!-#REF!,0),IF(U17=120,#REF!-#REF!,0),IF(V17=120,#REF!-#REF!,0))</f>
        <v>#REF!</v>
      </c>
      <c r="O17" s="59" t="e">
        <f t="shared" si="0"/>
        <v>#REF!</v>
      </c>
      <c r="P17" s="70"/>
      <c r="Q1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7" s="53"/>
    </row>
    <row r="18" spans="1:57" s="60" customFormat="1" ht="12.75">
      <c r="A18" s="146" t="s">
        <v>233</v>
      </c>
      <c r="B18" s="63" t="s">
        <v>281</v>
      </c>
      <c r="C18" s="63" t="s">
        <v>234</v>
      </c>
      <c r="D18" s="16" t="s">
        <v>235</v>
      </c>
      <c r="E18" s="68" t="s">
        <v>104</v>
      </c>
      <c r="F18" s="26">
        <v>94704</v>
      </c>
      <c r="G18" s="31" t="s">
        <v>236</v>
      </c>
      <c r="H18" s="23" t="s">
        <v>237</v>
      </c>
      <c r="I18" s="28" t="s">
        <v>282</v>
      </c>
      <c r="J18" s="12" t="e">
        <f>SUM(IF(Q18=1,#REF!-#REF!,0),IF(R18=1,#REF!-#REF!,0),IF(S18=1,#REF!-#REF!,0),IF(T18=1,#REF!-#REF!,0),IF(U18=1,#REF!-#REF!,0),IF(V18=1,#REF!-#REF!,0))</f>
        <v>#REF!</v>
      </c>
      <c r="K18" s="4" t="e">
        <f>SUM(IF(Q18=31,#REF!-#REF!,0),IF(R18=31,#REF!-#REF!,0),IF(S18=31,#REF!-#REF!,0),IF(T18=31,#REF!-#REF!,0),IF(U18=31,#REF!-#REF!,0),IF(V18=31,#REF!-#REF!,0))</f>
        <v>#REF!</v>
      </c>
      <c r="L18" s="4" t="e">
        <f>SUM(IF(Q18=61,#REF!-#REF!,0),IF(R18=61,#REF!-#REF!,0),IF(S18=61,#REF!-#REF!,0),IF(T18=61,#REF!-#REF!,0),IF(U18=61,#REF!-#REF!,0),IF(V18=61,#REF!-#REF!,0))</f>
        <v>#REF!</v>
      </c>
      <c r="M18" s="4" t="e">
        <f>SUM(IF(Q18=91,#REF!-#REF!,0),IF(R18=91,#REF!-#REF!,0),IF(S18=91,#REF!-#REF!,0),IF(T18=91,#REF!-#REF!,0),IF(U18=91,#REF!-#REF!,0),IF(V18=91,#REF!-#REF!,0))</f>
        <v>#REF!</v>
      </c>
      <c r="N18" s="4" t="e">
        <f>SUM(IF(Q18=120,#REF!-#REF!,0),IF(R18=120,#REF!-#REF!,0),IF(S18=120,#REF!-#REF!,0),IF(T18=120,#REF!-#REF!,0),IF(U18=120,#REF!-#REF!,0),IF(V18=120,#REF!-#REF!,0))</f>
        <v>#REF!</v>
      </c>
      <c r="O18" s="13" t="e">
        <f t="shared" si="0"/>
        <v>#REF!</v>
      </c>
      <c r="P18" s="71"/>
      <c r="Q1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8" s="49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s="60" customFormat="1" ht="12.75">
      <c r="A19" s="146" t="s">
        <v>302</v>
      </c>
      <c r="B19" s="157" t="s">
        <v>421</v>
      </c>
      <c r="C19" s="63" t="s">
        <v>364</v>
      </c>
      <c r="D19" s="16" t="s">
        <v>150</v>
      </c>
      <c r="E19" s="68" t="s">
        <v>103</v>
      </c>
      <c r="F19" s="26">
        <v>10011</v>
      </c>
      <c r="G19" s="33" t="s">
        <v>244</v>
      </c>
      <c r="H19" s="22"/>
      <c r="I19" s="28" t="s">
        <v>245</v>
      </c>
      <c r="J19" s="12" t="e">
        <f>SUM(IF(Q19=1,#REF!-#REF!,0),IF(R19=1,#REF!-#REF!,0),IF(S19=1,#REF!-#REF!,0),IF(T19=1,#REF!-#REF!,0),IF(U19=1,#REF!-#REF!,0),IF(V19=1,#REF!-#REF!,0))</f>
        <v>#REF!</v>
      </c>
      <c r="K19" s="4" t="e">
        <f>SUM(IF(Q19=31,#REF!-#REF!,0),IF(R19=31,#REF!-#REF!,0),IF(S19=31,#REF!-#REF!,0),IF(T19=31,#REF!-#REF!,0),IF(U19=31,#REF!-#REF!,0),IF(V19=31,#REF!-#REF!,0))</f>
        <v>#REF!</v>
      </c>
      <c r="L19" s="4" t="e">
        <f>SUM(IF(Q19=61,#REF!-#REF!,0),IF(R19=61,#REF!-#REF!,0),IF(S19=61,#REF!-#REF!,0),IF(T19=61,#REF!-#REF!,0),IF(U19=61,#REF!-#REF!,0),IF(V19=61,#REF!-#REF!,0))</f>
        <v>#REF!</v>
      </c>
      <c r="M19" s="4" t="e">
        <f>SUM(IF(Q19=91,#REF!-#REF!,0),IF(R19=91,#REF!-#REF!,0),IF(S19=91,#REF!-#REF!,0),IF(T19=91,#REF!-#REF!,0),IF(U19=91,#REF!-#REF!,0),IF(V19=91,#REF!-#REF!,0))</f>
        <v>#REF!</v>
      </c>
      <c r="N19" s="4" t="e">
        <f>SUM(IF(Q19=120,#REF!-#REF!,0),IF(R19=120,#REF!-#REF!,0),IF(S19=120,#REF!-#REF!,0),IF(T19=120,#REF!-#REF!,0),IF(U19=120,#REF!-#REF!,0),IF(V19=120,#REF!-#REF!,0))</f>
        <v>#REF!</v>
      </c>
      <c r="O19" s="13" t="e">
        <f t="shared" si="0"/>
        <v>#REF!</v>
      </c>
      <c r="P19" s="71"/>
      <c r="Q1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1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1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1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1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1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19" s="49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s="60" customFormat="1" ht="12.75">
      <c r="A20" s="146" t="s">
        <v>202</v>
      </c>
      <c r="B20" s="7" t="s">
        <v>224</v>
      </c>
      <c r="C20" s="63" t="s">
        <v>293</v>
      </c>
      <c r="D20" s="16" t="s">
        <v>294</v>
      </c>
      <c r="E20" s="68" t="s">
        <v>103</v>
      </c>
      <c r="F20" s="26">
        <v>11213</v>
      </c>
      <c r="G20" s="33"/>
      <c r="H20" s="22" t="s">
        <v>204</v>
      </c>
      <c r="I20" s="28" t="s">
        <v>203</v>
      </c>
      <c r="J20" s="12" t="e">
        <f>SUM(IF(Q20=1,#REF!-#REF!,0),IF(R20=1,#REF!-#REF!,0),IF(S20=1,#REF!-#REF!,0),IF(T20=1,#REF!-#REF!,0),IF(U20=1,#REF!-#REF!,0),IF(V20=1,#REF!-#REF!,0))</f>
        <v>#REF!</v>
      </c>
      <c r="K20" s="4" t="e">
        <f>SUM(IF(Q20=31,#REF!-#REF!,0),IF(R20=31,#REF!-#REF!,0),IF(S20=31,#REF!-#REF!,0),IF(T20=31,#REF!-#REF!,0),IF(U20=31,#REF!-#REF!,0),IF(V20=31,#REF!-#REF!,0))</f>
        <v>#REF!</v>
      </c>
      <c r="L20" s="4" t="e">
        <f>SUM(IF(Q20=61,#REF!-#REF!,0),IF(R20=61,#REF!-#REF!,0),IF(S20=61,#REF!-#REF!,0),IF(T20=61,#REF!-#REF!,0),IF(U20=61,#REF!-#REF!,0),IF(V20=61,#REF!-#REF!,0))</f>
        <v>#REF!</v>
      </c>
      <c r="M20" s="4" t="e">
        <f>SUM(IF(Q20=91,#REF!-#REF!,0),IF(R20=91,#REF!-#REF!,0),IF(S20=91,#REF!-#REF!,0),IF(T20=91,#REF!-#REF!,0),IF(U20=91,#REF!-#REF!,0),IF(V20=91,#REF!-#REF!,0))</f>
        <v>#REF!</v>
      </c>
      <c r="N20" s="4" t="e">
        <f>SUM(IF(Q20=120,#REF!-#REF!,0),IF(R20=120,#REF!-#REF!,0),IF(S20=120,#REF!-#REF!,0),IF(T20=120,#REF!-#REF!,0),IF(U20=120,#REF!-#REF!,0),IF(V20=120,#REF!-#REF!,0))</f>
        <v>#REF!</v>
      </c>
      <c r="O20" s="13" t="e">
        <f t="shared" si="0"/>
        <v>#REF!</v>
      </c>
      <c r="P20" s="71"/>
      <c r="Q2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0" s="49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23" s="60" customFormat="1" ht="12.75">
      <c r="A21" s="146" t="s">
        <v>304</v>
      </c>
      <c r="B21" s="52" t="s">
        <v>32</v>
      </c>
      <c r="C21" s="103" t="s">
        <v>274</v>
      </c>
      <c r="D21" s="60" t="s">
        <v>235</v>
      </c>
      <c r="E21" s="54" t="s">
        <v>104</v>
      </c>
      <c r="F21" s="54">
        <v>94704</v>
      </c>
      <c r="G21" s="64"/>
      <c r="H21" s="56"/>
      <c r="I21" s="104" t="s">
        <v>28</v>
      </c>
      <c r="J21" s="12" t="e">
        <f>SUM(IF(Q21=1,#REF!-#REF!,0),IF(R21=1,#REF!-#REF!,0),IF(S21=1,#REF!-#REF!,0),IF(T21=1,#REF!-#REF!,0),IF(U21=1,#REF!-#REF!,0),IF(V21=1,#REF!-#REF!,0))</f>
        <v>#REF!</v>
      </c>
      <c r="K21" s="4" t="e">
        <f>SUM(IF(Q21=31,#REF!-#REF!,0),IF(R21=31,#REF!-#REF!,0),IF(S21=31,#REF!-#REF!,0),IF(T21=31,#REF!-#REF!,0),IF(U21=31,#REF!-#REF!,0),IF(V21=31,#REF!-#REF!,0))</f>
        <v>#REF!</v>
      </c>
      <c r="L21" s="4" t="e">
        <f>SUM(IF(Q21=61,#REF!-#REF!,0),IF(R21=61,#REF!-#REF!,0),IF(S21=61,#REF!-#REF!,0),IF(T21=61,#REF!-#REF!,0),IF(U21=61,#REF!-#REF!,0),IF(V21=61,#REF!-#REF!,0))</f>
        <v>#REF!</v>
      </c>
      <c r="M21" s="4" t="e">
        <f>SUM(IF(Q21=91,#REF!-#REF!,0),IF(R21=91,#REF!-#REF!,0),IF(S21=91,#REF!-#REF!,0),IF(T21=91,#REF!-#REF!,0),IF(U21=91,#REF!-#REF!,0),IF(V21=91,#REF!-#REF!,0))</f>
        <v>#REF!</v>
      </c>
      <c r="N21" s="4" t="e">
        <f>SUM(IF(Q21=120,#REF!-#REF!,0),IF(R21=120,#REF!-#REF!,0),IF(S21=120,#REF!-#REF!,0),IF(T21=120,#REF!-#REF!,0),IF(U21=120,#REF!-#REF!,0),IF(V21=120,#REF!-#REF!,0))</f>
        <v>#REF!</v>
      </c>
      <c r="O21" s="59" t="e">
        <f t="shared" si="0"/>
        <v>#REF!</v>
      </c>
      <c r="P21" s="71"/>
      <c r="Q21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1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1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1" s="53"/>
    </row>
    <row r="22" spans="1:23" ht="12.75">
      <c r="A22" s="146" t="s">
        <v>320</v>
      </c>
      <c r="B22" s="7" t="s">
        <v>435</v>
      </c>
      <c r="C22" s="7" t="s">
        <v>114</v>
      </c>
      <c r="D22" t="s">
        <v>158</v>
      </c>
      <c r="E22" s="26" t="s">
        <v>115</v>
      </c>
      <c r="F22" s="26">
        <v>80201</v>
      </c>
      <c r="G22" s="33" t="s">
        <v>178</v>
      </c>
      <c r="H22" s="22" t="s">
        <v>56</v>
      </c>
      <c r="I22" s="27" t="s">
        <v>28</v>
      </c>
      <c r="J22" s="12" t="e">
        <f>SUM(IF(Q22=1,#REF!-#REF!,0),IF(R22=1,#REF!-#REF!,0),IF(S22=1,#REF!-#REF!,0),IF(T22=1,#REF!-#REF!,0),IF(U22=1,#REF!-#REF!,0),IF(V22=1,#REF!-#REF!,0))</f>
        <v>#REF!</v>
      </c>
      <c r="K22" s="4" t="e">
        <f>SUM(IF(Q22=31,#REF!-#REF!,0),IF(R22=31,#REF!-#REF!,0),IF(S22=31,#REF!-#REF!,0),IF(T22=31,#REF!-#REF!,0),IF(U22=31,#REF!-#REF!,0),IF(V22=31,#REF!-#REF!,0))</f>
        <v>#REF!</v>
      </c>
      <c r="L22" s="4" t="e">
        <f>SUM(IF(Q22=61,#REF!-#REF!,0),IF(R22=61,#REF!-#REF!,0),IF(S22=61,#REF!-#REF!,0),IF(T22=61,#REF!-#REF!,0),IF(U22=61,#REF!-#REF!,0),IF(V22=61,#REF!-#REF!,0))</f>
        <v>#REF!</v>
      </c>
      <c r="M22" s="4" t="e">
        <f>SUM(IF(Q22=91,#REF!-#REF!,0),IF(R22=91,#REF!-#REF!,0),IF(S22=91,#REF!-#REF!,0),IF(T22=91,#REF!-#REF!,0),IF(U22=91,#REF!-#REF!,0),IF(V22=91,#REF!-#REF!,0))</f>
        <v>#REF!</v>
      </c>
      <c r="N22" s="4" t="e">
        <f>SUM(IF(Q22=120,#REF!-#REF!,0),IF(R22=120,#REF!-#REF!,0),IF(S22=120,#REF!-#REF!,0),IF(T22=120,#REF!-#REF!,0),IF(U22=120,#REF!-#REF!,0),IF(V22=120,#REF!-#REF!,0))</f>
        <v>#REF!</v>
      </c>
      <c r="O22" s="13" t="e">
        <f t="shared" si="0"/>
        <v>#REF!</v>
      </c>
      <c r="Q2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2" s="49"/>
    </row>
    <row r="23" spans="1:57" ht="12.75">
      <c r="A23" s="146" t="s">
        <v>305</v>
      </c>
      <c r="B23" s="52" t="s">
        <v>207</v>
      </c>
      <c r="C23" s="66" t="s">
        <v>116</v>
      </c>
      <c r="D23" s="53" t="s">
        <v>150</v>
      </c>
      <c r="E23" s="54" t="s">
        <v>103</v>
      </c>
      <c r="F23" s="54">
        <v>10018</v>
      </c>
      <c r="G23" s="64">
        <v>2122460202</v>
      </c>
      <c r="H23" s="65" t="s">
        <v>57</v>
      </c>
      <c r="I23" s="57" t="s">
        <v>15</v>
      </c>
      <c r="J23" s="12" t="e">
        <f>SUM(IF(Q23=1,#REF!-#REF!,0),IF(R23=1,#REF!-#REF!,0),IF(S23=1,#REF!-#REF!,0),IF(T23=1,#REF!-#REF!,0),IF(U23=1,#REF!-#REF!,0),IF(V23=1,#REF!-#REF!,0))</f>
        <v>#REF!</v>
      </c>
      <c r="K23" s="4" t="e">
        <f>SUM(IF(Q23=31,#REF!-#REF!,0),IF(R23=31,#REF!-#REF!,0),IF(S23=31,#REF!-#REF!,0),IF(T23=31,#REF!-#REF!,0),IF(U23=31,#REF!-#REF!,0),IF(V23=31,#REF!-#REF!,0))</f>
        <v>#REF!</v>
      </c>
      <c r="L23" s="4" t="e">
        <f>SUM(IF(Q23=61,#REF!-#REF!,0),IF(R23=61,#REF!-#REF!,0),IF(S23=61,#REF!-#REF!,0),IF(T23=61,#REF!-#REF!,0),IF(U23=61,#REF!-#REF!,0),IF(V23=61,#REF!-#REF!,0))</f>
        <v>#REF!</v>
      </c>
      <c r="M23" s="4" t="e">
        <f>SUM(IF(Q23=91,#REF!-#REF!,0),IF(R23=91,#REF!-#REF!,0),IF(S23=91,#REF!-#REF!,0),IF(T23=91,#REF!-#REF!,0),IF(U23=91,#REF!-#REF!,0),IF(V23=91,#REF!-#REF!,0))</f>
        <v>#REF!</v>
      </c>
      <c r="N23" s="4" t="e">
        <f>SUM(IF(Q23=120,#REF!-#REF!,0),IF(R23=120,#REF!-#REF!,0),IF(S23=120,#REF!-#REF!,0),IF(T23=120,#REF!-#REF!,0),IF(U23=120,#REF!-#REF!,0),IF(V23=120,#REF!-#REF!,0))</f>
        <v>#REF!</v>
      </c>
      <c r="O23" s="59" t="e">
        <f t="shared" si="0"/>
        <v>#REF!</v>
      </c>
      <c r="Q2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3" s="53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</row>
    <row r="24" spans="1:23" ht="12.75">
      <c r="A24" s="146" t="s">
        <v>355</v>
      </c>
      <c r="B24" s="7" t="s">
        <v>356</v>
      </c>
      <c r="C24" s="51" t="s">
        <v>375</v>
      </c>
      <c r="D24" s="16" t="s">
        <v>150</v>
      </c>
      <c r="E24" s="26" t="s">
        <v>103</v>
      </c>
      <c r="F24" s="26">
        <v>10010</v>
      </c>
      <c r="G24" s="26" t="s">
        <v>357</v>
      </c>
      <c r="H24" s="22" t="s">
        <v>358</v>
      </c>
      <c r="I24" s="28" t="s">
        <v>376</v>
      </c>
      <c r="J24" s="12" t="e">
        <f>SUM(IF(Q24=1,#REF!-#REF!,0),IF(R24=1,#REF!-#REF!,0),IF(S24=1,#REF!-#REF!,0),IF(T24=1,#REF!-#REF!,0),IF(U24=1,#REF!-#REF!,0),IF(V24=1,#REF!-#REF!,0))</f>
        <v>#REF!</v>
      </c>
      <c r="K24" s="4" t="e">
        <f>SUM(IF(Q24=31,#REF!-#REF!,0),IF(R24=31,#REF!-#REF!,0),IF(S24=31,#REF!-#REF!,0),IF(T24=31,#REF!-#REF!,0),IF(U24=31,#REF!-#REF!,0),IF(V24=31,#REF!-#REF!,0))</f>
        <v>#REF!</v>
      </c>
      <c r="L24" s="4" t="e">
        <f>SUM(IF(Q24=61,#REF!-#REF!,0),IF(R24=61,#REF!-#REF!,0),IF(S24=61,#REF!-#REF!,0),IF(T24=61,#REF!-#REF!,0),IF(U24=61,#REF!-#REF!,0),IF(V24=61,#REF!-#REF!,0))</f>
        <v>#REF!</v>
      </c>
      <c r="M24" s="4" t="e">
        <f>SUM(IF(Q24=91,#REF!-#REF!,0),IF(R24=91,#REF!-#REF!,0),IF(S24=91,#REF!-#REF!,0),IF(T24=91,#REF!-#REF!,0),IF(U24=91,#REF!-#REF!,0),IF(V24=91,#REF!-#REF!,0))</f>
        <v>#REF!</v>
      </c>
      <c r="N24" s="4" t="e">
        <f>SUM(IF(Q24=120,#REF!-#REF!,0),IF(R24=120,#REF!-#REF!,0),IF(S24=120,#REF!-#REF!,0),IF(T24=120,#REF!-#REF!,0),IF(U24=120,#REF!-#REF!,0),IF(V24=120,#REF!-#REF!,0))</f>
        <v>#REF!</v>
      </c>
      <c r="O24" s="13" t="e">
        <f t="shared" si="0"/>
        <v>#REF!</v>
      </c>
      <c r="P24" s="70"/>
      <c r="Q2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4" s="49"/>
    </row>
    <row r="25" spans="1:23" ht="12.75">
      <c r="A25" s="146" t="s">
        <v>306</v>
      </c>
      <c r="B25" s="7" t="s">
        <v>422</v>
      </c>
      <c r="C25" s="7" t="s">
        <v>126</v>
      </c>
      <c r="D25" s="16" t="s">
        <v>154</v>
      </c>
      <c r="E25" s="26" t="s">
        <v>104</v>
      </c>
      <c r="F25" s="26">
        <v>94108</v>
      </c>
      <c r="G25" s="26" t="s">
        <v>187</v>
      </c>
      <c r="H25" s="22" t="s">
        <v>95</v>
      </c>
      <c r="I25" s="28" t="s">
        <v>29</v>
      </c>
      <c r="J25" s="12" t="e">
        <f>SUM(IF(Q25=1,#REF!-#REF!,0),IF(R25=1,#REF!-#REF!,0),IF(S25=1,#REF!-#REF!,0),IF(T25=1,#REF!-#REF!,0),IF(U25=1,#REF!-#REF!,0),IF(V25=1,#REF!-#REF!,0))</f>
        <v>#REF!</v>
      </c>
      <c r="K25" s="4" t="e">
        <f>SUM(IF(Q25=31,#REF!-#REF!,0),IF(R25=31,#REF!-#REF!,0),IF(S25=31,#REF!-#REF!,0),IF(T25=31,#REF!-#REF!,0),IF(U25=31,#REF!-#REF!,0),IF(V25=31,#REF!-#REF!,0))</f>
        <v>#REF!</v>
      </c>
      <c r="L25" s="4" t="e">
        <f>SUM(IF(Q25=61,#REF!-#REF!,0),IF(R25=61,#REF!-#REF!,0),IF(S25=61,#REF!-#REF!,0),IF(T25=61,#REF!-#REF!,0),IF(U25=61,#REF!-#REF!,0),IF(V25=61,#REF!-#REF!,0))</f>
        <v>#REF!</v>
      </c>
      <c r="M25" s="4" t="e">
        <f>SUM(IF(Q25=91,#REF!-#REF!,0),IF(R25=91,#REF!-#REF!,0),IF(S25=91,#REF!-#REF!,0),IF(T25=91,#REF!-#REF!,0),IF(U25=91,#REF!-#REF!,0),IF(V25=91,#REF!-#REF!,0))</f>
        <v>#REF!</v>
      </c>
      <c r="N25" s="4" t="e">
        <f>SUM(IF(Q25=120,#REF!-#REF!,0),IF(R25=120,#REF!-#REF!,0),IF(S25=120,#REF!-#REF!,0),IF(T25=120,#REF!-#REF!,0),IF(U25=120,#REF!-#REF!,0),IF(V25=120,#REF!-#REF!,0))</f>
        <v>#REF!</v>
      </c>
      <c r="O25" s="13" t="e">
        <f t="shared" si="0"/>
        <v>#REF!</v>
      </c>
      <c r="Q2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5" s="49"/>
    </row>
    <row r="26" spans="1:15" ht="12.75">
      <c r="A26" s="153" t="s">
        <v>419</v>
      </c>
      <c r="B26" s="142" t="s">
        <v>423</v>
      </c>
      <c r="I26" s="128"/>
      <c r="J26" s="11"/>
      <c r="O26" s="135"/>
    </row>
    <row r="27" spans="1:57" s="60" customFormat="1" ht="12.75">
      <c r="A27" s="146" t="s">
        <v>388</v>
      </c>
      <c r="B27" s="7" t="s">
        <v>210</v>
      </c>
      <c r="C27" s="7" t="s">
        <v>437</v>
      </c>
      <c r="D27" s="161" t="s">
        <v>436</v>
      </c>
      <c r="E27" s="26" t="s">
        <v>104</v>
      </c>
      <c r="F27" s="26">
        <v>95404</v>
      </c>
      <c r="G27" s="31" t="s">
        <v>179</v>
      </c>
      <c r="H27" s="22" t="s">
        <v>59</v>
      </c>
      <c r="I27" s="28" t="s">
        <v>211</v>
      </c>
      <c r="J27" s="12" t="e">
        <f>SUM(IF(Q27=1,#REF!-#REF!,0),IF(R27=1,#REF!-#REF!,0),IF(S27=1,#REF!-#REF!,0),IF(T27=1,#REF!-#REF!,0),IF(U27=1,#REF!-#REF!,0),IF(V27=1,#REF!-#REF!,0))</f>
        <v>#REF!</v>
      </c>
      <c r="K27" s="4" t="e">
        <f>SUM(IF(Q27=31,#REF!-#REF!,0),IF(R27=31,#REF!-#REF!,0),IF(S27=31,#REF!-#REF!,0),IF(T27=31,#REF!-#REF!,0),IF(U27=31,#REF!-#REF!,0),IF(V27=31,#REF!-#REF!,0))</f>
        <v>#REF!</v>
      </c>
      <c r="L27" s="4" t="e">
        <f>SUM(IF(Q27=61,#REF!-#REF!,0),IF(R27=61,#REF!-#REF!,0),IF(S27=61,#REF!-#REF!,0),IF(T27=61,#REF!-#REF!,0),IF(U27=61,#REF!-#REF!,0),IF(V27=61,#REF!-#REF!,0))</f>
        <v>#REF!</v>
      </c>
      <c r="M27" s="4" t="e">
        <f>SUM(IF(Q27=91,#REF!-#REF!,0),IF(R27=91,#REF!-#REF!,0),IF(S27=91,#REF!-#REF!,0),IF(T27=91,#REF!-#REF!,0),IF(U27=91,#REF!-#REF!,0),IF(V27=91,#REF!-#REF!,0))</f>
        <v>#REF!</v>
      </c>
      <c r="N27" s="4" t="e">
        <f>SUM(IF(Q27=120,#REF!-#REF!,0),IF(R27=120,#REF!-#REF!,0),IF(S27=120,#REF!-#REF!,0),IF(T27=120,#REF!-#REF!,0),IF(U27=120,#REF!-#REF!,0),IF(V27=120,#REF!-#REF!,0))</f>
        <v>#REF!</v>
      </c>
      <c r="O27" s="13" t="e">
        <f aca="true" t="shared" si="1" ref="O27:O74">SUM(J27:N27)</f>
        <v>#REF!</v>
      </c>
      <c r="P27" s="71"/>
      <c r="Q2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7" s="49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s="60" customFormat="1" ht="12.75">
      <c r="A28" s="146" t="s">
        <v>308</v>
      </c>
      <c r="B28" s="7" t="s">
        <v>212</v>
      </c>
      <c r="C28" s="7" t="s">
        <v>120</v>
      </c>
      <c r="D28" t="s">
        <v>161</v>
      </c>
      <c r="E28" s="26" t="s">
        <v>121</v>
      </c>
      <c r="F28" s="26">
        <v>60647</v>
      </c>
      <c r="G28" s="33">
        <v>7737720100</v>
      </c>
      <c r="H28" s="24" t="s">
        <v>61</v>
      </c>
      <c r="I28" s="27" t="s">
        <v>213</v>
      </c>
      <c r="J28" s="12" t="e">
        <f>SUM(IF(Q28=1,#REF!-#REF!,0),IF(R28=1,#REF!-#REF!,0),IF(S28=1,#REF!-#REF!,0),IF(T28=1,#REF!-#REF!,0),IF(U28=1,#REF!-#REF!,0),IF(V28=1,#REF!-#REF!,0))</f>
        <v>#REF!</v>
      </c>
      <c r="K28" s="4" t="e">
        <f>SUM(IF(Q28=31,#REF!-#REF!,0),IF(R28=31,#REF!-#REF!,0),IF(S28=31,#REF!-#REF!,0),IF(T28=31,#REF!-#REF!,0),IF(U28=31,#REF!-#REF!,0),IF(V28=31,#REF!-#REF!,0))</f>
        <v>#REF!</v>
      </c>
      <c r="L28" s="4" t="e">
        <f>SUM(IF(Q28=61,#REF!-#REF!,0),IF(R28=61,#REF!-#REF!,0),IF(S28=61,#REF!-#REF!,0),IF(T28=61,#REF!-#REF!,0),IF(U28=61,#REF!-#REF!,0),IF(V28=61,#REF!-#REF!,0))</f>
        <v>#REF!</v>
      </c>
      <c r="M28" s="4" t="e">
        <f>SUM(IF(Q28=91,#REF!-#REF!,0),IF(R28=91,#REF!-#REF!,0),IF(S28=91,#REF!-#REF!,0),IF(T28=91,#REF!-#REF!,0),IF(U28=91,#REF!-#REF!,0),IF(V28=91,#REF!-#REF!,0))</f>
        <v>#REF!</v>
      </c>
      <c r="N28" s="4" t="e">
        <f>SUM(IF(Q28=120,#REF!-#REF!,0),IF(R28=120,#REF!-#REF!,0),IF(S28=120,#REF!-#REF!,0),IF(T28=120,#REF!-#REF!,0),IF(U28=120,#REF!-#REF!,0),IF(V28=120,#REF!-#REF!,0))</f>
        <v>#REF!</v>
      </c>
      <c r="O28" s="13" t="e">
        <f t="shared" si="1"/>
        <v>#REF!</v>
      </c>
      <c r="P28" s="70"/>
      <c r="Q2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8" s="49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23" ht="12.75">
      <c r="A29" s="146" t="s">
        <v>309</v>
      </c>
      <c r="B29" s="63" t="s">
        <v>367</v>
      </c>
      <c r="C29" s="63" t="s">
        <v>368</v>
      </c>
      <c r="D29" s="51" t="s">
        <v>369</v>
      </c>
      <c r="E29" s="68" t="s">
        <v>103</v>
      </c>
      <c r="F29" s="26">
        <v>10304</v>
      </c>
      <c r="G29" s="33" t="s">
        <v>370</v>
      </c>
      <c r="H29" s="24" t="s">
        <v>263</v>
      </c>
      <c r="I29" s="28" t="s">
        <v>371</v>
      </c>
      <c r="J29" s="12" t="e">
        <f>SUM(IF(Q29=1,#REF!-#REF!,0),IF(R29=1,#REF!-#REF!,0),IF(S29=1,#REF!-#REF!,0),IF(T29=1,#REF!-#REF!,0),IF(U29=1,#REF!-#REF!,0),IF(V29=1,#REF!-#REF!,0))</f>
        <v>#REF!</v>
      </c>
      <c r="K29" s="4" t="e">
        <f>SUM(IF(Q29=31,#REF!-#REF!,0),IF(R29=31,#REF!-#REF!,0),IF(S29=31,#REF!-#REF!,0),IF(T29=31,#REF!-#REF!,0),IF(U29=31,#REF!-#REF!,0),IF(V29=31,#REF!-#REF!,0))</f>
        <v>#REF!</v>
      </c>
      <c r="L29" s="4" t="e">
        <f>SUM(IF(Q29=61,#REF!-#REF!,0),IF(R29=61,#REF!-#REF!,0),IF(S29=61,#REF!-#REF!,0),IF(T29=61,#REF!-#REF!,0),IF(U29=61,#REF!-#REF!,0),IF(V29=61,#REF!-#REF!,0))</f>
        <v>#REF!</v>
      </c>
      <c r="M29" s="4" t="e">
        <f>SUM(IF(Q29=91,#REF!-#REF!,0),IF(R29=91,#REF!-#REF!,0),IF(S29=91,#REF!-#REF!,0),IF(T29=91,#REF!-#REF!,0),IF(U29=91,#REF!-#REF!,0),IF(V29=91,#REF!-#REF!,0))</f>
        <v>#REF!</v>
      </c>
      <c r="N29" s="4" t="e">
        <f>SUM(IF(Q29=120,#REF!-#REF!,0),IF(R29=120,#REF!-#REF!,0),IF(S29=120,#REF!-#REF!,0),IF(T29=120,#REF!-#REF!,0),IF(U29=120,#REF!-#REF!,0),IF(V29=120,#REF!-#REF!,0))</f>
        <v>#REF!</v>
      </c>
      <c r="O29" s="13" t="e">
        <f t="shared" si="1"/>
        <v>#REF!</v>
      </c>
      <c r="P29" s="70"/>
      <c r="Q2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2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2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2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2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2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29" s="49"/>
    </row>
    <row r="30" spans="1:57" s="60" customFormat="1" ht="12.75">
      <c r="A30" s="146" t="s">
        <v>351</v>
      </c>
      <c r="B30" s="124" t="s">
        <v>389</v>
      </c>
      <c r="C30" s="118" t="s">
        <v>352</v>
      </c>
      <c r="D30" s="119" t="s">
        <v>155</v>
      </c>
      <c r="E30" s="120" t="s">
        <v>104</v>
      </c>
      <c r="F30" s="120">
        <v>90065</v>
      </c>
      <c r="G30" s="120" t="s">
        <v>359</v>
      </c>
      <c r="H30" s="56" t="s">
        <v>353</v>
      </c>
      <c r="I30" s="57" t="s">
        <v>354</v>
      </c>
      <c r="J30" s="116" t="e">
        <f>SUM(IF(Q30=1,#REF!-#REF!,0),IF(R30=1,#REF!-#REF!,0),IF(S30=1,#REF!-#REF!,0),IF(T30=1,#REF!-#REF!,0),IF(U30=1,#REF!-#REF!,0),IF(V30=1,#REF!-#REF!,0))</f>
        <v>#REF!</v>
      </c>
      <c r="K30" s="58" t="e">
        <f>SUM(IF(Q30=31,#REF!-#REF!,0),IF(R30=31,#REF!-#REF!,0),IF(S30=31,#REF!-#REF!,0),IF(T30=31,#REF!-#REF!,0),IF(U30=31,#REF!-#REF!,0),IF(V30=31,#REF!-#REF!,0))</f>
        <v>#REF!</v>
      </c>
      <c r="L30" s="58" t="e">
        <f>SUM(IF(Q30=61,#REF!-#REF!,0),IF(R30=61,#REF!-#REF!,0),IF(S30=61,#REF!-#REF!,0),IF(T30=61,#REF!-#REF!,0),IF(U30=61,#REF!-#REF!,0),IF(V30=61,#REF!-#REF!,0))</f>
        <v>#REF!</v>
      </c>
      <c r="M30" s="58" t="e">
        <f>SUM(IF(Q30=91,#REF!-#REF!,0),IF(R30=91,#REF!-#REF!,0),IF(S30=91,#REF!-#REF!,0),IF(T30=91,#REF!-#REF!,0),IF(U30=91,#REF!-#REF!,0),IF(V30=91,#REF!-#REF!,0))</f>
        <v>#REF!</v>
      </c>
      <c r="N30" s="58" t="e">
        <f>SUM(IF(Q30=120,#REF!-#REF!,0),IF(R30=120,#REF!-#REF!,0),IF(S30=120,#REF!-#REF!,0),IF(T30=120,#REF!-#REF!,0),IF(U30=120,#REF!-#REF!,0),IF(V30=120,#REF!-#REF!,0))</f>
        <v>#REF!</v>
      </c>
      <c r="O30" s="59" t="e">
        <f t="shared" si="1"/>
        <v>#REF!</v>
      </c>
      <c r="P30" s="74"/>
      <c r="Q30" s="122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0" s="122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0" s="122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0" s="122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0" s="122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0" s="122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0" s="119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</row>
    <row r="31" spans="1:23" ht="12.75">
      <c r="A31" s="146" t="s">
        <v>377</v>
      </c>
      <c r="B31" s="157" t="s">
        <v>424</v>
      </c>
      <c r="C31" s="20" t="s">
        <v>378</v>
      </c>
      <c r="D31" s="16" t="s">
        <v>154</v>
      </c>
      <c r="E31" s="26" t="s">
        <v>104</v>
      </c>
      <c r="F31" s="26">
        <v>94103</v>
      </c>
      <c r="G31" s="34" t="s">
        <v>379</v>
      </c>
      <c r="H31" s="24" t="s">
        <v>380</v>
      </c>
      <c r="I31" s="28" t="s">
        <v>381</v>
      </c>
      <c r="J31" s="12" t="e">
        <f>SUM(IF(Q31=1,#REF!-#REF!,0),IF(R31=1,#REF!-#REF!,0),IF(S31=1,#REF!-#REF!,0),IF(T31=1,#REF!-#REF!,0),IF(U31=1,#REF!-#REF!,0),IF(V31=1,#REF!-#REF!,0))</f>
        <v>#REF!</v>
      </c>
      <c r="K31" s="4" t="e">
        <f>SUM(IF(Q31=31,#REF!-#REF!,0),IF(R31=31,#REF!-#REF!,0),IF(S31=31,#REF!-#REF!,0),IF(T31=31,#REF!-#REF!,0),IF(U31=31,#REF!-#REF!,0),IF(V31=31,#REF!-#REF!,0))</f>
        <v>#REF!</v>
      </c>
      <c r="L31" s="4" t="e">
        <f>SUM(IF(Q31=61,#REF!-#REF!,0),IF(R31=61,#REF!-#REF!,0),IF(S31=61,#REF!-#REF!,0),IF(T31=61,#REF!-#REF!,0),IF(U31=61,#REF!-#REF!,0),IF(V31=61,#REF!-#REF!,0))</f>
        <v>#REF!</v>
      </c>
      <c r="M31" s="4" t="e">
        <f>SUM(IF(Q31=91,#REF!-#REF!,0),IF(R31=91,#REF!-#REF!,0),IF(S31=91,#REF!-#REF!,0),IF(T31=91,#REF!-#REF!,0),IF(U31=91,#REF!-#REF!,0),IF(V31=91,#REF!-#REF!,0))</f>
        <v>#REF!</v>
      </c>
      <c r="N31" s="4" t="e">
        <f>SUM(IF(Q31=120,#REF!-#REF!,0),IF(R31=120,#REF!-#REF!,0),IF(S31=120,#REF!-#REF!,0),IF(T31=120,#REF!-#REF!,0),IF(U31=120,#REF!-#REF!,0),IF(V31=120,#REF!-#REF!,0))</f>
        <v>#REF!</v>
      </c>
      <c r="O31" s="13" t="e">
        <f t="shared" si="1"/>
        <v>#REF!</v>
      </c>
      <c r="Q3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1" s="49"/>
    </row>
    <row r="32" spans="1:57" s="60" customFormat="1" ht="12.75">
      <c r="A32" s="146" t="s">
        <v>303</v>
      </c>
      <c r="B32" s="7" t="s">
        <v>185</v>
      </c>
      <c r="C32" s="7" t="s">
        <v>126</v>
      </c>
      <c r="D32" s="16" t="s">
        <v>154</v>
      </c>
      <c r="E32" s="26" t="s">
        <v>104</v>
      </c>
      <c r="F32" s="26">
        <v>94108</v>
      </c>
      <c r="G32" s="31">
        <v>4153211700</v>
      </c>
      <c r="H32" s="24" t="s">
        <v>64</v>
      </c>
      <c r="I32" s="28" t="s">
        <v>186</v>
      </c>
      <c r="J32" s="12" t="e">
        <f>SUM(IF(Q32=1,#REF!-#REF!,0),IF(R32=1,#REF!-#REF!,0),IF(S32=1,#REF!-#REF!,0),IF(T32=1,#REF!-#REF!,0),IF(U32=1,#REF!-#REF!,0),IF(V32=1,#REF!-#REF!,0))</f>
        <v>#REF!</v>
      </c>
      <c r="K32" s="4" t="e">
        <f>SUM(IF(Q32=31,#REF!-#REF!,0),IF(R32=31,#REF!-#REF!,0),IF(S32=31,#REF!-#REF!,0),IF(T32=31,#REF!-#REF!,0),IF(U32=31,#REF!-#REF!,0),IF(V32=31,#REF!-#REF!,0))</f>
        <v>#REF!</v>
      </c>
      <c r="L32" s="4" t="e">
        <f>SUM(IF(Q32=61,#REF!-#REF!,0),IF(R32=61,#REF!-#REF!,0),IF(S32=61,#REF!-#REF!,0),IF(T32=61,#REF!-#REF!,0),IF(U32=61,#REF!-#REF!,0),IF(V32=61,#REF!-#REF!,0))</f>
        <v>#REF!</v>
      </c>
      <c r="M32" s="4" t="e">
        <f>SUM(IF(Q32=91,#REF!-#REF!,0),IF(R32=91,#REF!-#REF!,0),IF(S32=91,#REF!-#REF!,0),IF(T32=91,#REF!-#REF!,0),IF(U32=91,#REF!-#REF!,0),IF(V32=91,#REF!-#REF!,0))</f>
        <v>#REF!</v>
      </c>
      <c r="N32" s="4" t="e">
        <f>SUM(IF(Q32=120,#REF!-#REF!,0),IF(R32=120,#REF!-#REF!,0),IF(S32=120,#REF!-#REF!,0),IF(T32=120,#REF!-#REF!,0),IF(U32=120,#REF!-#REF!,0),IF(V32=120,#REF!-#REF!,0))</f>
        <v>#REF!</v>
      </c>
      <c r="O32" s="13" t="e">
        <f t="shared" si="1"/>
        <v>#REF!</v>
      </c>
      <c r="P32" s="71"/>
      <c r="Q3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2" s="49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23" s="71" customFormat="1" ht="12.75" hidden="1">
      <c r="A33" s="152"/>
      <c r="B33" s="74" t="s">
        <v>208</v>
      </c>
      <c r="C33" s="74" t="s">
        <v>117</v>
      </c>
      <c r="D33" s="75" t="s">
        <v>159</v>
      </c>
      <c r="E33" s="76" t="s">
        <v>118</v>
      </c>
      <c r="F33" s="76">
        <v>98104</v>
      </c>
      <c r="G33" s="99">
        <v>2068762020</v>
      </c>
      <c r="H33" s="95" t="s">
        <v>58</v>
      </c>
      <c r="I33" s="97" t="s">
        <v>209</v>
      </c>
      <c r="J33" s="12" t="e">
        <f>SUM(IF(Q33=1,#REF!-#REF!,0),IF(R33=1,#REF!-#REF!,0),IF(S33=1,#REF!-#REF!,0),IF(T33=1,#REF!-#REF!,0),IF(U33=1,#REF!-#REF!,0),IF(V33=1,#REF!-#REF!,0))</f>
        <v>#REF!</v>
      </c>
      <c r="K33" s="4" t="e">
        <f>SUM(IF(Q33=31,#REF!-#REF!,0),IF(R33=31,#REF!-#REF!,0),IF(S33=31,#REF!-#REF!,0),IF(T33=31,#REF!-#REF!,0),IF(U33=31,#REF!-#REF!,0),IF(V33=31,#REF!-#REF!,0))</f>
        <v>#REF!</v>
      </c>
      <c r="L33" s="4" t="e">
        <f>SUM(IF(Q33=61,#REF!-#REF!,0),IF(R33=61,#REF!-#REF!,0),IF(S33=61,#REF!-#REF!,0),IF(T33=61,#REF!-#REF!,0),IF(U33=61,#REF!-#REF!,0),IF(V33=61,#REF!-#REF!,0))</f>
        <v>#REF!</v>
      </c>
      <c r="M33" s="4" t="e">
        <f>SUM(IF(Q33=91,#REF!-#REF!,0),IF(R33=91,#REF!-#REF!,0),IF(S33=91,#REF!-#REF!,0),IF(T33=91,#REF!-#REF!,0),IF(U33=91,#REF!-#REF!,0),IF(V33=91,#REF!-#REF!,0))</f>
        <v>#REF!</v>
      </c>
      <c r="N33" s="4" t="e">
        <f>SUM(IF(Q33=120,#REF!-#REF!,0),IF(R33=120,#REF!-#REF!,0),IF(S33=120,#REF!-#REF!,0),IF(T33=120,#REF!-#REF!,0),IF(U33=120,#REF!-#REF!,0),IF(V33=120,#REF!-#REF!,0))</f>
        <v>#REF!</v>
      </c>
      <c r="O33" s="82" t="e">
        <f t="shared" si="1"/>
        <v>#REF!</v>
      </c>
      <c r="Q3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3" s="75"/>
    </row>
    <row r="34" spans="1:23" s="71" customFormat="1" ht="12.75" hidden="1">
      <c r="A34" s="152"/>
      <c r="B34" s="74" t="s">
        <v>30</v>
      </c>
      <c r="C34" s="74" t="s">
        <v>119</v>
      </c>
      <c r="D34" s="75" t="s">
        <v>160</v>
      </c>
      <c r="E34" s="76" t="s">
        <v>115</v>
      </c>
      <c r="F34" s="76">
        <v>81428</v>
      </c>
      <c r="G34" s="99">
        <v>9705274898</v>
      </c>
      <c r="H34" s="78" t="s">
        <v>60</v>
      </c>
      <c r="I34" s="97" t="s">
        <v>31</v>
      </c>
      <c r="J34" s="12" t="e">
        <f>SUM(IF(Q34=1,#REF!-#REF!,0),IF(R34=1,#REF!-#REF!,0),IF(S34=1,#REF!-#REF!,0),IF(T34=1,#REF!-#REF!,0),IF(U34=1,#REF!-#REF!,0),IF(V34=1,#REF!-#REF!,0))</f>
        <v>#REF!</v>
      </c>
      <c r="K34" s="4" t="e">
        <f>SUM(IF(Q34=31,#REF!-#REF!,0),IF(R34=31,#REF!-#REF!,0),IF(S34=31,#REF!-#REF!,0),IF(T34=31,#REF!-#REF!,0),IF(U34=31,#REF!-#REF!,0),IF(V34=31,#REF!-#REF!,0))</f>
        <v>#REF!</v>
      </c>
      <c r="L34" s="4" t="e">
        <f>SUM(IF(Q34=61,#REF!-#REF!,0),IF(R34=61,#REF!-#REF!,0),IF(S34=61,#REF!-#REF!,0),IF(T34=61,#REF!-#REF!,0),IF(U34=61,#REF!-#REF!,0),IF(V34=61,#REF!-#REF!,0))</f>
        <v>#REF!</v>
      </c>
      <c r="M34" s="4" t="e">
        <f>SUM(IF(Q34=91,#REF!-#REF!,0),IF(R34=91,#REF!-#REF!,0),IF(S34=91,#REF!-#REF!,0),IF(T34=91,#REF!-#REF!,0),IF(U34=91,#REF!-#REF!,0),IF(V34=91,#REF!-#REF!,0))</f>
        <v>#REF!</v>
      </c>
      <c r="N34" s="4" t="e">
        <f>SUM(IF(Q34=120,#REF!-#REF!,0),IF(R34=120,#REF!-#REF!,0),IF(S34=120,#REF!-#REF!,0),IF(T34=120,#REF!-#REF!,0),IF(U34=120,#REF!-#REF!,0),IF(V34=120,#REF!-#REF!,0))</f>
        <v>#REF!</v>
      </c>
      <c r="O34" s="82" t="e">
        <f t="shared" si="1"/>
        <v>#REF!</v>
      </c>
      <c r="Q34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4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4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4" s="75"/>
    </row>
    <row r="35" spans="1:57" ht="12.75">
      <c r="A35" s="146" t="s">
        <v>311</v>
      </c>
      <c r="B35" s="52" t="s">
        <v>268</v>
      </c>
      <c r="C35" s="66" t="s">
        <v>269</v>
      </c>
      <c r="D35" s="53" t="s">
        <v>270</v>
      </c>
      <c r="E35" s="54" t="s">
        <v>104</v>
      </c>
      <c r="F35" s="54">
        <v>90212</v>
      </c>
      <c r="G35" s="55" t="s">
        <v>408</v>
      </c>
      <c r="H35" s="65" t="s">
        <v>66</v>
      </c>
      <c r="I35" s="57" t="s">
        <v>271</v>
      </c>
      <c r="J35" s="116" t="e">
        <f>SUM(IF(Q35=1,#REF!-#REF!,0),IF(R35=1,#REF!-#REF!,0),IF(S35=1,#REF!-#REF!,0),IF(T35=1,#REF!-#REF!,0),IF(U35=1,#REF!-#REF!,0),IF(V35=1,#REF!-#REF!,0))</f>
        <v>#REF!</v>
      </c>
      <c r="K35" s="58" t="e">
        <f>SUM(IF(Q35=31,#REF!-#REF!,0),IF(R35=31,#REF!-#REF!,0),IF(S35=31,#REF!-#REF!,0),IF(T35=31,#REF!-#REF!,0),IF(U35=31,#REF!-#REF!,0),IF(V35=31,#REF!-#REF!,0))</f>
        <v>#REF!</v>
      </c>
      <c r="L35" s="58" t="e">
        <f>SUM(IF(Q35=61,#REF!-#REF!,0),IF(R35=61,#REF!-#REF!,0),IF(S35=61,#REF!-#REF!,0),IF(T35=61,#REF!-#REF!,0),IF(U35=61,#REF!-#REF!,0),IF(V35=61,#REF!-#REF!,0))</f>
        <v>#REF!</v>
      </c>
      <c r="M35" s="58" t="e">
        <f>SUM(IF(Q35=91,#REF!-#REF!,0),IF(R35=91,#REF!-#REF!,0),IF(S35=91,#REF!-#REF!,0),IF(T35=91,#REF!-#REF!,0),IF(U35=91,#REF!-#REF!,0),IF(V35=91,#REF!-#REF!,0))</f>
        <v>#REF!</v>
      </c>
      <c r="N35" s="58" t="e">
        <f>SUM(IF(Q35=120,#REF!-#REF!,0),IF(R35=120,#REF!-#REF!,0),IF(S35=120,#REF!-#REF!,0),IF(T35=120,#REF!-#REF!,0),IF(U35=120,#REF!-#REF!,0),IF(V35=120,#REF!-#REF!,0))</f>
        <v>#REF!</v>
      </c>
      <c r="O35" s="59" t="e">
        <f t="shared" si="1"/>
        <v>#REF!</v>
      </c>
      <c r="P35" s="60"/>
      <c r="Q35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5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5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5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5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5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5" s="53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</row>
    <row r="36" spans="1:23" ht="12.75">
      <c r="A36" s="146" t="s">
        <v>312</v>
      </c>
      <c r="B36" s="157" t="s">
        <v>283</v>
      </c>
      <c r="C36" s="20" t="s">
        <v>198</v>
      </c>
      <c r="D36" s="16" t="s">
        <v>154</v>
      </c>
      <c r="E36" s="26" t="s">
        <v>104</v>
      </c>
      <c r="F36" s="26">
        <v>94103</v>
      </c>
      <c r="G36" s="34" t="s">
        <v>365</v>
      </c>
      <c r="H36" s="24" t="s">
        <v>67</v>
      </c>
      <c r="I36" s="28" t="s">
        <v>284</v>
      </c>
      <c r="J36" s="12" t="e">
        <f>SUM(IF(Q36=1,#REF!-#REF!,0),IF(R36=1,#REF!-#REF!,0),IF(S36=1,#REF!-#REF!,0),IF(T36=1,#REF!-#REF!,0),IF(U36=1,#REF!-#REF!,0),IF(V36=1,#REF!-#REF!,0))</f>
        <v>#REF!</v>
      </c>
      <c r="K36" s="4" t="e">
        <f>SUM(IF(Q36=31,#REF!-#REF!,0),IF(R36=31,#REF!-#REF!,0),IF(S36=31,#REF!-#REF!,0),IF(T36=31,#REF!-#REF!,0),IF(U36=31,#REF!-#REF!,0),IF(V36=31,#REF!-#REF!,0))</f>
        <v>#REF!</v>
      </c>
      <c r="L36" s="4" t="e">
        <f>SUM(IF(Q36=61,#REF!-#REF!,0),IF(R36=61,#REF!-#REF!,0),IF(S36=61,#REF!-#REF!,0),IF(T36=61,#REF!-#REF!,0),IF(U36=61,#REF!-#REF!,0),IF(V36=61,#REF!-#REF!,0))</f>
        <v>#REF!</v>
      </c>
      <c r="M36" s="4" t="e">
        <f>SUM(IF(Q36=91,#REF!-#REF!,0),IF(R36=91,#REF!-#REF!,0),IF(S36=91,#REF!-#REF!,0),IF(T36=91,#REF!-#REF!,0),IF(U36=91,#REF!-#REF!,0),IF(V36=91,#REF!-#REF!,0))</f>
        <v>#REF!</v>
      </c>
      <c r="N36" s="4" t="e">
        <f>SUM(IF(Q36=120,#REF!-#REF!,0),IF(R36=120,#REF!-#REF!,0),IF(S36=120,#REF!-#REF!,0),IF(T36=120,#REF!-#REF!,0),IF(U36=120,#REF!-#REF!,0),IF(V36=120,#REF!-#REF!,0))</f>
        <v>#REF!</v>
      </c>
      <c r="O36" s="13" t="e">
        <f t="shared" si="1"/>
        <v>#REF!</v>
      </c>
      <c r="Q3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6" s="49"/>
    </row>
    <row r="37" spans="1:23" s="60" customFormat="1" ht="12.75">
      <c r="A37" s="146" t="s">
        <v>310</v>
      </c>
      <c r="B37" s="52" t="s">
        <v>214</v>
      </c>
      <c r="C37" s="66" t="s">
        <v>128</v>
      </c>
      <c r="D37" s="60" t="s">
        <v>157</v>
      </c>
      <c r="E37" s="54" t="s">
        <v>104</v>
      </c>
      <c r="F37" s="54">
        <v>94612</v>
      </c>
      <c r="G37" s="55">
        <v>6508517256</v>
      </c>
      <c r="H37" s="65" t="s">
        <v>68</v>
      </c>
      <c r="I37" s="57" t="s">
        <v>215</v>
      </c>
      <c r="J37" s="12" t="e">
        <f>SUM(IF(Q37=1,#REF!-#REF!,0),IF(R37=1,#REF!-#REF!,0),IF(S37=1,#REF!-#REF!,0),IF(T37=1,#REF!-#REF!,0),IF(U37=1,#REF!-#REF!,0),IF(V37=1,#REF!-#REF!,0))</f>
        <v>#REF!</v>
      </c>
      <c r="K37" s="4" t="e">
        <f>SUM(IF(Q37=31,#REF!-#REF!,0),IF(R37=31,#REF!-#REF!,0),IF(S37=31,#REF!-#REF!,0),IF(T37=31,#REF!-#REF!,0),IF(U37=31,#REF!-#REF!,0),IF(V37=31,#REF!-#REF!,0))</f>
        <v>#REF!</v>
      </c>
      <c r="L37" s="4" t="e">
        <f>SUM(IF(Q37=61,#REF!-#REF!,0),IF(R37=61,#REF!-#REF!,0),IF(S37=61,#REF!-#REF!,0),IF(T37=61,#REF!-#REF!,0),IF(U37=61,#REF!-#REF!,0),IF(V37=61,#REF!-#REF!,0))</f>
        <v>#REF!</v>
      </c>
      <c r="M37" s="4" t="e">
        <f>SUM(IF(Q37=91,#REF!-#REF!,0),IF(R37=91,#REF!-#REF!,0),IF(S37=91,#REF!-#REF!,0),IF(T37=91,#REF!-#REF!,0),IF(U37=91,#REF!-#REF!,0),IF(V37=91,#REF!-#REF!,0))</f>
        <v>#REF!</v>
      </c>
      <c r="N37" s="4" t="e">
        <f>SUM(IF(Q37=120,#REF!-#REF!,0),IF(R37=120,#REF!-#REF!,0),IF(S37=120,#REF!-#REF!,0),IF(T37=120,#REF!-#REF!,0),IF(U37=120,#REF!-#REF!,0),IF(V37=120,#REF!-#REF!,0))</f>
        <v>#REF!</v>
      </c>
      <c r="O37" s="59" t="e">
        <f t="shared" si="1"/>
        <v>#REF!</v>
      </c>
      <c r="P37" s="71"/>
      <c r="Q3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7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7" s="53"/>
    </row>
    <row r="38" spans="1:57" s="60" customFormat="1" ht="12.75">
      <c r="A38" s="146" t="s">
        <v>2</v>
      </c>
      <c r="B38" s="7" t="s">
        <v>425</v>
      </c>
      <c r="C38" s="7" t="s">
        <v>129</v>
      </c>
      <c r="D38" t="s">
        <v>154</v>
      </c>
      <c r="E38" s="26" t="s">
        <v>104</v>
      </c>
      <c r="F38" s="26">
        <v>94103</v>
      </c>
      <c r="G38" s="31">
        <v>4155034170</v>
      </c>
      <c r="H38" s="22" t="s">
        <v>69</v>
      </c>
      <c r="I38" s="28" t="s">
        <v>225</v>
      </c>
      <c r="J38" s="12" t="e">
        <f>SUM(IF(Q38=1,#REF!-#REF!,0),IF(R38=1,#REF!-#REF!,0),IF(S38=1,#REF!-#REF!,0),IF(T38=1,#REF!-#REF!,0),IF(U38=1,#REF!-#REF!,0),IF(V38=1,#REF!-#REF!,0))</f>
        <v>#REF!</v>
      </c>
      <c r="K38" s="4" t="e">
        <f>SUM(IF(Q38=31,#REF!-#REF!,0),IF(R38=31,#REF!-#REF!,0),IF(S38=31,#REF!-#REF!,0),IF(T38=31,#REF!-#REF!,0),IF(U38=31,#REF!-#REF!,0),IF(V38=31,#REF!-#REF!,0))</f>
        <v>#REF!</v>
      </c>
      <c r="L38" s="4" t="e">
        <f>SUM(IF(Q38=61,#REF!-#REF!,0),IF(R38=61,#REF!-#REF!,0),IF(S38=61,#REF!-#REF!,0),IF(T38=61,#REF!-#REF!,0),IF(U38=61,#REF!-#REF!,0),IF(V38=61,#REF!-#REF!,0))</f>
        <v>#REF!</v>
      </c>
      <c r="M38" s="4" t="e">
        <f>SUM(IF(Q38=91,#REF!-#REF!,0),IF(R38=91,#REF!-#REF!,0),IF(S38=91,#REF!-#REF!,0),IF(T38=91,#REF!-#REF!,0),IF(U38=91,#REF!-#REF!,0),IF(V38=91,#REF!-#REF!,0))</f>
        <v>#REF!</v>
      </c>
      <c r="N38" s="4" t="e">
        <f>SUM(IF(Q38=120,#REF!-#REF!,0),IF(R38=120,#REF!-#REF!,0),IF(S38=120,#REF!-#REF!,0),IF(T38=120,#REF!-#REF!,0),IF(U38=120,#REF!-#REF!,0),IF(V38=120,#REF!-#REF!,0))</f>
        <v>#REF!</v>
      </c>
      <c r="O38" s="13" t="e">
        <f t="shared" si="1"/>
        <v>#REF!</v>
      </c>
      <c r="P38" s="71"/>
      <c r="Q3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8" s="49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s="115" customFormat="1" ht="12.75">
      <c r="A39" s="145" t="s">
        <v>396</v>
      </c>
      <c r="B39" s="7" t="s">
        <v>397</v>
      </c>
      <c r="C39" s="7" t="s">
        <v>398</v>
      </c>
      <c r="D39" t="s">
        <v>399</v>
      </c>
      <c r="E39" s="26" t="s">
        <v>139</v>
      </c>
      <c r="F39" s="26">
        <v>78212</v>
      </c>
      <c r="G39" s="31"/>
      <c r="H39" s="22"/>
      <c r="I39" s="21"/>
      <c r="J39" s="4" t="e">
        <f>SUM(IF(Q39=1,#REF!-#REF!,0),IF(R39=1,#REF!-#REF!,0),IF(S39=1,#REF!-#REF!,0),IF(T39=1,#REF!-#REF!,0),IF(U39=1,#REF!-#REF!,0),IF(V39=1,#REF!-#REF!,0))</f>
        <v>#REF!</v>
      </c>
      <c r="K39" s="4" t="e">
        <f>SUM(IF(Q39=31,#REF!-#REF!,0),IF(R39=31,#REF!-#REF!,0),IF(S39=31,#REF!-#REF!,0),IF(T39=31,#REF!-#REF!,0),IF(U39=31,#REF!-#REF!,0),IF(V39=31,#REF!-#REF!,0))</f>
        <v>#REF!</v>
      </c>
      <c r="L39" s="4" t="e">
        <f>SUM(IF(Q39=61,#REF!-#REF!,0),IF(R39=61,#REF!-#REF!,0),IF(S39=61,#REF!-#REF!,0),IF(T39=61,#REF!-#REF!,0),IF(U39=61,#REF!-#REF!,0),IF(V39=61,#REF!-#REF!,0))</f>
        <v>#REF!</v>
      </c>
      <c r="M39" s="4" t="e">
        <f>SUM(IF(Q39=91,#REF!-#REF!,0),IF(R39=91,#REF!-#REF!,0),IF(S39=91,#REF!-#REF!,0),IF(T39=91,#REF!-#REF!,0),IF(U39=91,#REF!-#REF!,0),IF(V39=91,#REF!-#REF!,0))</f>
        <v>#REF!</v>
      </c>
      <c r="N39" s="4" t="e">
        <f>SUM(IF(Q39=120,#REF!-#REF!,0),IF(R39=120,#REF!-#REF!,0),IF(S39=120,#REF!-#REF!,0),IF(T39=120,#REF!-#REF!,0),IF(U39=120,#REF!-#REF!,0),IF(V39=120,#REF!-#REF!,0))</f>
        <v>#REF!</v>
      </c>
      <c r="O39" s="136" t="e">
        <f t="shared" si="1"/>
        <v>#REF!</v>
      </c>
      <c r="P39" s="71"/>
      <c r="Q3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3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3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3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3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3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39" s="49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23" s="71" customFormat="1" ht="12.75" hidden="1">
      <c r="A40" s="152"/>
      <c r="B40" s="84" t="s">
        <v>26</v>
      </c>
      <c r="C40" s="84" t="s">
        <v>122</v>
      </c>
      <c r="D40" s="71" t="s">
        <v>162</v>
      </c>
      <c r="E40" s="76" t="s">
        <v>104</v>
      </c>
      <c r="F40" s="76">
        <v>94941</v>
      </c>
      <c r="G40" s="94">
        <v>4153886478</v>
      </c>
      <c r="H40" s="95" t="s">
        <v>62</v>
      </c>
      <c r="I40" s="96" t="s">
        <v>28</v>
      </c>
      <c r="J40" s="12" t="e">
        <f>SUM(IF(Q40=1,#REF!-#REF!,0),IF(R40=1,#REF!-#REF!,0),IF(S40=1,#REF!-#REF!,0),IF(T40=1,#REF!-#REF!,0),IF(U40=1,#REF!-#REF!,0),IF(V40=1,#REF!-#REF!,0))</f>
        <v>#REF!</v>
      </c>
      <c r="K40" s="4" t="e">
        <f>SUM(IF(Q40=31,#REF!-#REF!,0),IF(R40=31,#REF!-#REF!,0),IF(S40=31,#REF!-#REF!,0),IF(T40=31,#REF!-#REF!,0),IF(U40=31,#REF!-#REF!,0),IF(V40=31,#REF!-#REF!,0))</f>
        <v>#REF!</v>
      </c>
      <c r="L40" s="4" t="e">
        <f>SUM(IF(Q40=61,#REF!-#REF!,0),IF(R40=61,#REF!-#REF!,0),IF(S40=61,#REF!-#REF!,0),IF(T40=61,#REF!-#REF!,0),IF(U40=61,#REF!-#REF!,0),IF(V40=61,#REF!-#REF!,0))</f>
        <v>#REF!</v>
      </c>
      <c r="M40" s="4" t="e">
        <f>SUM(IF(Q40=91,#REF!-#REF!,0),IF(R40=91,#REF!-#REF!,0),IF(S40=91,#REF!-#REF!,0),IF(T40=91,#REF!-#REF!,0),IF(U40=91,#REF!-#REF!,0),IF(V40=91,#REF!-#REF!,0))</f>
        <v>#REF!</v>
      </c>
      <c r="N40" s="4" t="e">
        <f>SUM(IF(Q40=120,#REF!-#REF!,0),IF(R40=120,#REF!-#REF!,0),IF(S40=120,#REF!-#REF!,0),IF(T40=120,#REF!-#REF!,0),IF(U40=120,#REF!-#REF!,0),IF(V40=120,#REF!-#REF!,0))</f>
        <v>#REF!</v>
      </c>
      <c r="O40" s="82" t="e">
        <f t="shared" si="1"/>
        <v>#REF!</v>
      </c>
      <c r="Q40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0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0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0" s="75"/>
    </row>
    <row r="41" spans="1:23" ht="12.75">
      <c r="A41" s="146" t="s">
        <v>316</v>
      </c>
      <c r="B41" s="7" t="s">
        <v>426</v>
      </c>
      <c r="C41" s="7" t="s">
        <v>272</v>
      </c>
      <c r="D41" t="s">
        <v>157</v>
      </c>
      <c r="E41" s="26" t="s">
        <v>104</v>
      </c>
      <c r="F41" s="26">
        <v>94608</v>
      </c>
      <c r="G41" s="31" t="s">
        <v>273</v>
      </c>
      <c r="H41" s="21"/>
      <c r="I41" s="28"/>
      <c r="J41" s="12" t="e">
        <f>SUM(IF(Q41=1,#REF!-#REF!,0),IF(R41=1,#REF!-#REF!,0),IF(S41=1,#REF!-#REF!,0),IF(T41=1,#REF!-#REF!,0),IF(U41=1,#REF!-#REF!,0),IF(V41=1,#REF!-#REF!,0))</f>
        <v>#REF!</v>
      </c>
      <c r="K41" s="4" t="e">
        <f>SUM(IF(Q41=31,#REF!-#REF!,0),IF(R41=31,#REF!-#REF!,0),IF(S41=31,#REF!-#REF!,0),IF(T41=31,#REF!-#REF!,0),IF(U41=31,#REF!-#REF!,0),IF(V41=31,#REF!-#REF!,0))</f>
        <v>#REF!</v>
      </c>
      <c r="L41" s="4" t="e">
        <f>SUM(IF(Q41=61,#REF!-#REF!,0),IF(R41=61,#REF!-#REF!,0),IF(S41=61,#REF!-#REF!,0),IF(T41=61,#REF!-#REF!,0),IF(U41=61,#REF!-#REF!,0),IF(V41=61,#REF!-#REF!,0))</f>
        <v>#REF!</v>
      </c>
      <c r="M41" s="4" t="e">
        <f>SUM(IF(Q41=91,#REF!-#REF!,0),IF(R41=91,#REF!-#REF!,0),IF(S41=91,#REF!-#REF!,0),IF(T41=91,#REF!-#REF!,0),IF(U41=91,#REF!-#REF!,0),IF(V41=91,#REF!-#REF!,0))</f>
        <v>#REF!</v>
      </c>
      <c r="N41" s="4" t="e">
        <f>SUM(IF(Q41=120,#REF!-#REF!,0),IF(R41=120,#REF!-#REF!,0),IF(S41=120,#REF!-#REF!,0),IF(T41=120,#REF!-#REF!,0),IF(U41=120,#REF!-#REF!,0),IF(V41=120,#REF!-#REF!,0))</f>
        <v>#REF!</v>
      </c>
      <c r="O41" s="13" t="e">
        <f t="shared" si="1"/>
        <v>#REF!</v>
      </c>
      <c r="P41" s="70"/>
      <c r="Q4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1" s="49"/>
    </row>
    <row r="42" spans="1:23" ht="12.75">
      <c r="A42" s="146" t="s">
        <v>313</v>
      </c>
      <c r="B42" s="7" t="s">
        <v>372</v>
      </c>
      <c r="C42" s="7" t="s">
        <v>246</v>
      </c>
      <c r="D42" s="16" t="s">
        <v>247</v>
      </c>
      <c r="E42" s="26" t="s">
        <v>136</v>
      </c>
      <c r="F42" s="69" t="s">
        <v>248</v>
      </c>
      <c r="G42" s="31" t="s">
        <v>249</v>
      </c>
      <c r="H42" s="23" t="s">
        <v>373</v>
      </c>
      <c r="I42" s="28" t="s">
        <v>374</v>
      </c>
      <c r="J42" s="12" t="e">
        <f>SUM(IF(Q42=1,#REF!-#REF!,0),IF(R42=1,#REF!-#REF!,0),IF(S42=1,#REF!-#REF!,0),IF(T42=1,#REF!-#REF!,0),IF(U42=1,#REF!-#REF!,0),IF(V42=1,#REF!-#REF!,0))</f>
        <v>#REF!</v>
      </c>
      <c r="K42" s="4" t="e">
        <f>SUM(IF(Q42=31,#REF!-#REF!,0),IF(R42=31,#REF!-#REF!,0),IF(S42=31,#REF!-#REF!,0),IF(T42=31,#REF!-#REF!,0),IF(U42=31,#REF!-#REF!,0),IF(V42=31,#REF!-#REF!,0))</f>
        <v>#REF!</v>
      </c>
      <c r="L42" s="4" t="e">
        <f>SUM(IF(Q42=61,#REF!-#REF!,0),IF(R42=61,#REF!-#REF!,0),IF(S42=61,#REF!-#REF!,0),IF(T42=61,#REF!-#REF!,0),IF(U42=61,#REF!-#REF!,0),IF(V42=61,#REF!-#REF!,0))</f>
        <v>#REF!</v>
      </c>
      <c r="M42" s="4" t="e">
        <f>SUM(IF(Q42=91,#REF!-#REF!,0),IF(R42=91,#REF!-#REF!,0),IF(S42=91,#REF!-#REF!,0),IF(T42=91,#REF!-#REF!,0),IF(U42=91,#REF!-#REF!,0),IF(V42=91,#REF!-#REF!,0))</f>
        <v>#REF!</v>
      </c>
      <c r="N42" s="4" t="e">
        <f>SUM(IF(Q42=120,#REF!-#REF!,0),IF(R42=120,#REF!-#REF!,0),IF(S42=120,#REF!-#REF!,0),IF(T42=120,#REF!-#REF!,0),IF(U42=120,#REF!-#REF!,0),IF(V42=120,#REF!-#REF!,0))</f>
        <v>#REF!</v>
      </c>
      <c r="O42" s="13" t="e">
        <f t="shared" si="1"/>
        <v>#REF!</v>
      </c>
      <c r="Q4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2" s="49"/>
    </row>
    <row r="43" spans="1:57" ht="12.75">
      <c r="A43" s="146" t="s">
        <v>410</v>
      </c>
      <c r="B43" s="124" t="s">
        <v>427</v>
      </c>
      <c r="C43" s="117" t="s">
        <v>400</v>
      </c>
      <c r="D43" s="53" t="s">
        <v>401</v>
      </c>
      <c r="E43" s="102" t="s">
        <v>136</v>
      </c>
      <c r="F43" s="54">
        <v>2144</v>
      </c>
      <c r="G43" s="102" t="s">
        <v>402</v>
      </c>
      <c r="H43" s="56"/>
      <c r="I43" s="57" t="s">
        <v>411</v>
      </c>
      <c r="J43" s="116" t="e">
        <f>SUM(IF(Q43=1,#REF!-#REF!,0),IF(R43=1,#REF!-#REF!,0),IF(S43=1,#REF!-#REF!,0),IF(T43=1,#REF!-#REF!,0),IF(U43=1,#REF!-#REF!,0),IF(V43=1,#REF!-#REF!,0))</f>
        <v>#REF!</v>
      </c>
      <c r="K43" s="58" t="e">
        <f>SUM(IF(Q43=31,#REF!-#REF!,0),IF(R43=31,#REF!-#REF!,0),IF(S43=31,#REF!-#REF!,0),IF(T43=31,#REF!-#REF!,0),IF(U43=31,#REF!-#REF!,0),IF(V43=31,#REF!-#REF!,0))</f>
        <v>#REF!</v>
      </c>
      <c r="L43" s="58" t="e">
        <f>SUM(IF(Q43=61,#REF!-#REF!,0),IF(R43=61,#REF!-#REF!,0),IF(S43=61,#REF!-#REF!,0),IF(T43=61,#REF!-#REF!,0),IF(U43=61,#REF!-#REF!,0),IF(V43=61,#REF!-#REF!,0))</f>
        <v>#REF!</v>
      </c>
      <c r="M43" s="58" t="e">
        <f>SUM(IF(Q43=91,#REF!-#REF!,0),IF(R43=91,#REF!-#REF!,0),IF(S43=91,#REF!-#REF!,0),IF(T43=91,#REF!-#REF!,0),IF(U43=91,#REF!-#REF!,0),IF(V43=91,#REF!-#REF!,0))</f>
        <v>#REF!</v>
      </c>
      <c r="N43" s="58" t="e">
        <f>SUM(IF(Q43=120,#REF!-#REF!,0),IF(R43=120,#REF!-#REF!,0),IF(S43=120,#REF!-#REF!,0),IF(T43=120,#REF!-#REF!,0),IF(U43=120,#REF!-#REF!,0),IF(V43=120,#REF!-#REF!,0))</f>
        <v>#REF!</v>
      </c>
      <c r="O43" s="59" t="e">
        <f t="shared" si="1"/>
        <v>#REF!</v>
      </c>
      <c r="P43" s="123"/>
      <c r="Q4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3" s="53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</row>
    <row r="44" spans="1:57" ht="12.75">
      <c r="A44" s="146" t="s">
        <v>3</v>
      </c>
      <c r="B44" s="52" t="s">
        <v>0</v>
      </c>
      <c r="C44" s="66" t="s">
        <v>131</v>
      </c>
      <c r="D44" s="60" t="s">
        <v>166</v>
      </c>
      <c r="E44" s="54" t="s">
        <v>115</v>
      </c>
      <c r="F44" s="54">
        <v>80304</v>
      </c>
      <c r="G44" s="64">
        <v>3034489105</v>
      </c>
      <c r="H44" s="56" t="s">
        <v>72</v>
      </c>
      <c r="I44" s="57" t="s">
        <v>1</v>
      </c>
      <c r="J44" s="12" t="e">
        <f>SUM(IF(Q44=1,#REF!-#REF!,0),IF(R44=1,#REF!-#REF!,0),IF(S44=1,#REF!-#REF!,0),IF(T44=1,#REF!-#REF!,0),IF(U44=1,#REF!-#REF!,0),IF(V44=1,#REF!-#REF!,0))</f>
        <v>#REF!</v>
      </c>
      <c r="K44" s="4" t="e">
        <f>SUM(IF(Q44=31,#REF!-#REF!,0),IF(R44=31,#REF!-#REF!,0),IF(S44=31,#REF!-#REF!,0),IF(T44=31,#REF!-#REF!,0),IF(U44=31,#REF!-#REF!,0),IF(V44=31,#REF!-#REF!,0))</f>
        <v>#REF!</v>
      </c>
      <c r="L44" s="4" t="e">
        <f>SUM(IF(Q44=61,#REF!-#REF!,0),IF(R44=61,#REF!-#REF!,0),IF(S44=61,#REF!-#REF!,0),IF(T44=61,#REF!-#REF!,0),IF(U44=61,#REF!-#REF!,0),IF(V44=61,#REF!-#REF!,0))</f>
        <v>#REF!</v>
      </c>
      <c r="M44" s="4" t="e">
        <f>SUM(IF(Q44=91,#REF!-#REF!,0),IF(R44=91,#REF!-#REF!,0),IF(S44=91,#REF!-#REF!,0),IF(T44=91,#REF!-#REF!,0),IF(U44=91,#REF!-#REF!,0),IF(V44=91,#REF!-#REF!,0))</f>
        <v>#REF!</v>
      </c>
      <c r="N44" s="4" t="e">
        <f>SUM(IF(Q44=120,#REF!-#REF!,0),IF(R44=120,#REF!-#REF!,0),IF(S44=120,#REF!-#REF!,0),IF(T44=120,#REF!-#REF!,0),IF(U44=120,#REF!-#REF!,0),IF(V44=120,#REF!-#REF!,0))</f>
        <v>#REF!</v>
      </c>
      <c r="O44" s="59" t="e">
        <f t="shared" si="1"/>
        <v>#REF!</v>
      </c>
      <c r="P44" s="70"/>
      <c r="Q4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4" s="53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</row>
    <row r="45" spans="1:23" ht="12.75">
      <c r="A45" s="146" t="s">
        <v>333</v>
      </c>
      <c r="B45" s="20" t="s">
        <v>334</v>
      </c>
      <c r="C45" s="72" t="s">
        <v>335</v>
      </c>
      <c r="D45" s="16" t="s">
        <v>336</v>
      </c>
      <c r="E45" s="68" t="s">
        <v>337</v>
      </c>
      <c r="F45" s="68" t="s">
        <v>338</v>
      </c>
      <c r="G45" s="33"/>
      <c r="H45" s="22" t="s">
        <v>339</v>
      </c>
      <c r="I45" s="29" t="s">
        <v>340</v>
      </c>
      <c r="J45" s="12" t="e">
        <f>SUM(IF(Q45=1,#REF!-#REF!,0),IF(R45=1,#REF!-#REF!,0),IF(S45=1,#REF!-#REF!,0),IF(T45=1,#REF!-#REF!,0),IF(U45=1,#REF!-#REF!,0),IF(V45=1,#REF!-#REF!,0))</f>
        <v>#REF!</v>
      </c>
      <c r="K45" s="4" t="e">
        <f>SUM(IF(Q45=31,#REF!-#REF!,0),IF(R45=31,#REF!-#REF!,0),IF(S45=31,#REF!-#REF!,0),IF(T45=31,#REF!-#REF!,0),IF(U45=31,#REF!-#REF!,0),IF(V45=31,#REF!-#REF!,0))</f>
        <v>#REF!</v>
      </c>
      <c r="L45" s="4" t="e">
        <f>SUM(IF(Q45=61,#REF!-#REF!,0),IF(R45=61,#REF!-#REF!,0),IF(S45=61,#REF!-#REF!,0),IF(T45=61,#REF!-#REF!,0),IF(U45=61,#REF!-#REF!,0),IF(V45=61,#REF!-#REF!,0))</f>
        <v>#REF!</v>
      </c>
      <c r="M45" s="4" t="e">
        <f>SUM(IF(Q45=91,#REF!-#REF!,0),IF(R45=91,#REF!-#REF!,0),IF(S45=91,#REF!-#REF!,0),IF(T45=91,#REF!-#REF!,0),IF(U45=91,#REF!-#REF!,0),IF(V45=91,#REF!-#REF!,0))</f>
        <v>#REF!</v>
      </c>
      <c r="N45" s="4" t="e">
        <f>SUM(IF(Q45=120,#REF!-#REF!,0),IF(R45=120,#REF!-#REF!,0),IF(S45=120,#REF!-#REF!,0),IF(T45=120,#REF!-#REF!,0),IF(U45=120,#REF!-#REF!,0),IF(V45=120,#REF!-#REF!,0))</f>
        <v>#REF!</v>
      </c>
      <c r="O45" s="13" t="e">
        <f t="shared" si="1"/>
        <v>#REF!</v>
      </c>
      <c r="P45" s="70"/>
      <c r="Q4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5" s="49"/>
    </row>
    <row r="46" spans="1:23" s="71" customFormat="1" ht="12.75" hidden="1">
      <c r="A46" s="152"/>
      <c r="B46" s="84" t="s">
        <v>27</v>
      </c>
      <c r="C46" s="84" t="s">
        <v>123</v>
      </c>
      <c r="D46" s="71" t="s">
        <v>163</v>
      </c>
      <c r="E46" s="76" t="s">
        <v>124</v>
      </c>
      <c r="F46" s="76" t="s">
        <v>125</v>
      </c>
      <c r="G46" s="94">
        <v>8889465338</v>
      </c>
      <c r="H46" s="95" t="s">
        <v>63</v>
      </c>
      <c r="I46" s="96"/>
      <c r="J46" s="12" t="e">
        <f>SUM(IF(Q46=1,#REF!-#REF!,0),IF(R46=1,#REF!-#REF!,0),IF(S46=1,#REF!-#REF!,0),IF(T46=1,#REF!-#REF!,0),IF(U46=1,#REF!-#REF!,0),IF(V46=1,#REF!-#REF!,0))</f>
        <v>#REF!</v>
      </c>
      <c r="K46" s="4" t="e">
        <f>SUM(IF(Q46=31,#REF!-#REF!,0),IF(R46=31,#REF!-#REF!,0),IF(S46=31,#REF!-#REF!,0),IF(T46=31,#REF!-#REF!,0),IF(U46=31,#REF!-#REF!,0),IF(V46=31,#REF!-#REF!,0))</f>
        <v>#REF!</v>
      </c>
      <c r="L46" s="4" t="e">
        <f>SUM(IF(Q46=61,#REF!-#REF!,0),IF(R46=61,#REF!-#REF!,0),IF(S46=61,#REF!-#REF!,0),IF(T46=61,#REF!-#REF!,0),IF(U46=61,#REF!-#REF!,0),IF(V46=61,#REF!-#REF!,0))</f>
        <v>#REF!</v>
      </c>
      <c r="M46" s="4" t="e">
        <f>SUM(IF(Q46=91,#REF!-#REF!,0),IF(R46=91,#REF!-#REF!,0),IF(S46=91,#REF!-#REF!,0),IF(T46=91,#REF!-#REF!,0),IF(U46=91,#REF!-#REF!,0),IF(V46=91,#REF!-#REF!,0))</f>
        <v>#REF!</v>
      </c>
      <c r="N46" s="4" t="e">
        <f>SUM(IF(Q46=120,#REF!-#REF!,0),IF(R46=120,#REF!-#REF!,0),IF(S46=120,#REF!-#REF!,0),IF(T46=120,#REF!-#REF!,0),IF(U46=120,#REF!-#REF!,0),IF(V46=120,#REF!-#REF!,0))</f>
        <v>#REF!</v>
      </c>
      <c r="O46" s="82" t="e">
        <f t="shared" si="1"/>
        <v>#REF!</v>
      </c>
      <c r="Q4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6" s="75"/>
    </row>
    <row r="47" spans="1:23" s="71" customFormat="1" ht="12.75" hidden="1">
      <c r="A47" s="152"/>
      <c r="B47" s="74" t="s">
        <v>32</v>
      </c>
      <c r="C47" s="74" t="s">
        <v>127</v>
      </c>
      <c r="D47" s="75" t="s">
        <v>164</v>
      </c>
      <c r="E47" s="76" t="s">
        <v>104</v>
      </c>
      <c r="F47" s="76">
        <v>94065</v>
      </c>
      <c r="G47" s="99">
        <v>6506220860</v>
      </c>
      <c r="H47" s="95" t="s">
        <v>65</v>
      </c>
      <c r="I47" s="79" t="s">
        <v>28</v>
      </c>
      <c r="J47" s="12" t="e">
        <f>SUM(IF(Q47=1,#REF!-#REF!,0),IF(R47=1,#REF!-#REF!,0),IF(S47=1,#REF!-#REF!,0),IF(T47=1,#REF!-#REF!,0),IF(U47=1,#REF!-#REF!,0),IF(V47=1,#REF!-#REF!,0))</f>
        <v>#REF!</v>
      </c>
      <c r="K47" s="4" t="e">
        <f>SUM(IF(Q47=31,#REF!-#REF!,0),IF(R47=31,#REF!-#REF!,0),IF(S47=31,#REF!-#REF!,0),IF(T47=31,#REF!-#REF!,0),IF(U47=31,#REF!-#REF!,0),IF(V47=31,#REF!-#REF!,0))</f>
        <v>#REF!</v>
      </c>
      <c r="L47" s="4" t="e">
        <f>SUM(IF(Q47=61,#REF!-#REF!,0),IF(R47=61,#REF!-#REF!,0),IF(S47=61,#REF!-#REF!,0),IF(T47=61,#REF!-#REF!,0),IF(U47=61,#REF!-#REF!,0),IF(V47=61,#REF!-#REF!,0))</f>
        <v>#REF!</v>
      </c>
      <c r="M47" s="4" t="e">
        <f>SUM(IF(Q47=91,#REF!-#REF!,0),IF(R47=91,#REF!-#REF!,0),IF(S47=91,#REF!-#REF!,0),IF(T47=91,#REF!-#REF!,0),IF(U47=91,#REF!-#REF!,0),IF(V47=91,#REF!-#REF!,0))</f>
        <v>#REF!</v>
      </c>
      <c r="N47" s="4" t="e">
        <f>SUM(IF(Q47=120,#REF!-#REF!,0),IF(R47=120,#REF!-#REF!,0),IF(S47=120,#REF!-#REF!,0),IF(T47=120,#REF!-#REF!,0),IF(U47=120,#REF!-#REF!,0),IF(V47=120,#REF!-#REF!,0))</f>
        <v>#REF!</v>
      </c>
      <c r="O47" s="82" t="e">
        <f t="shared" si="1"/>
        <v>#REF!</v>
      </c>
      <c r="Q47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7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7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7" s="75"/>
    </row>
    <row r="48" spans="1:23" s="71" customFormat="1" ht="12.75" hidden="1">
      <c r="A48" s="152"/>
      <c r="B48" s="74" t="s">
        <v>216</v>
      </c>
      <c r="C48" s="74" t="s">
        <v>241</v>
      </c>
      <c r="D48" s="75" t="s">
        <v>141</v>
      </c>
      <c r="E48" s="76" t="s">
        <v>130</v>
      </c>
      <c r="F48" s="76" t="s">
        <v>242</v>
      </c>
      <c r="G48" s="99">
        <v>2028852679</v>
      </c>
      <c r="H48" s="78" t="s">
        <v>70</v>
      </c>
      <c r="I48" s="97" t="s">
        <v>217</v>
      </c>
      <c r="J48" s="12" t="e">
        <f>SUM(IF(Q48=1,#REF!-#REF!,0),IF(R48=1,#REF!-#REF!,0),IF(S48=1,#REF!-#REF!,0),IF(T48=1,#REF!-#REF!,0),IF(U48=1,#REF!-#REF!,0),IF(V48=1,#REF!-#REF!,0))</f>
        <v>#REF!</v>
      </c>
      <c r="K48" s="4" t="e">
        <f>SUM(IF(Q48=31,#REF!-#REF!,0),IF(R48=31,#REF!-#REF!,0),IF(S48=31,#REF!-#REF!,0),IF(T48=31,#REF!-#REF!,0),IF(U48=31,#REF!-#REF!,0),IF(V48=31,#REF!-#REF!,0))</f>
        <v>#REF!</v>
      </c>
      <c r="L48" s="4" t="e">
        <f>SUM(IF(Q48=61,#REF!-#REF!,0),IF(R48=61,#REF!-#REF!,0),IF(S48=61,#REF!-#REF!,0),IF(T48=61,#REF!-#REF!,0),IF(U48=61,#REF!-#REF!,0),IF(V48=61,#REF!-#REF!,0))</f>
        <v>#REF!</v>
      </c>
      <c r="M48" s="4" t="e">
        <f>SUM(IF(Q48=91,#REF!-#REF!,0),IF(R48=91,#REF!-#REF!,0),IF(S48=91,#REF!-#REF!,0),IF(T48=91,#REF!-#REF!,0),IF(U48=91,#REF!-#REF!,0),IF(V48=91,#REF!-#REF!,0))</f>
        <v>#REF!</v>
      </c>
      <c r="N48" s="4" t="e">
        <f>SUM(IF(Q48=120,#REF!-#REF!,0),IF(R48=120,#REF!-#REF!,0),IF(S48=120,#REF!-#REF!,0),IF(T48=120,#REF!-#REF!,0),IF(U48=120,#REF!-#REF!,0),IF(V48=120,#REF!-#REF!,0))</f>
        <v>#REF!</v>
      </c>
      <c r="O48" s="82" t="e">
        <f t="shared" si="1"/>
        <v>#REF!</v>
      </c>
      <c r="Q4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8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8" s="75"/>
    </row>
    <row r="49" spans="1:23" ht="12.75">
      <c r="A49" s="146" t="s">
        <v>417</v>
      </c>
      <c r="B49" s="158" t="s">
        <v>428</v>
      </c>
      <c r="C49" s="72" t="s">
        <v>403</v>
      </c>
      <c r="D49" s="16" t="s">
        <v>157</v>
      </c>
      <c r="E49" s="68" t="s">
        <v>104</v>
      </c>
      <c r="F49" s="68">
        <v>94612</v>
      </c>
      <c r="G49" s="33"/>
      <c r="H49" s="22" t="s">
        <v>366</v>
      </c>
      <c r="I49" s="29" t="s">
        <v>409</v>
      </c>
      <c r="J49" s="12" t="e">
        <f>SUM(IF(Q49=1,#REF!-#REF!,0),IF(R49=1,#REF!-#REF!,0),IF(S49=1,#REF!-#REF!,0),IF(T49=1,#REF!-#REF!,0),IF(U49=1,#REF!-#REF!,0),IF(V49=1,#REF!-#REF!,0))</f>
        <v>#REF!</v>
      </c>
      <c r="K49" s="4" t="e">
        <f>SUM(IF(Q49=31,#REF!-#REF!,0),IF(R49=31,#REF!-#REF!,0),IF(S49=31,#REF!-#REF!,0),IF(T49=31,#REF!-#REF!,0),IF(U49=31,#REF!-#REF!,0),IF(V49=31,#REF!-#REF!,0))</f>
        <v>#REF!</v>
      </c>
      <c r="L49" s="4" t="e">
        <f>SUM(IF(Q49=61,#REF!-#REF!,0),IF(R49=61,#REF!-#REF!,0),IF(S49=61,#REF!-#REF!,0),IF(T49=61,#REF!-#REF!,0),IF(U49=61,#REF!-#REF!,0),IF(V49=61,#REF!-#REF!,0))</f>
        <v>#REF!</v>
      </c>
      <c r="M49" s="4" t="e">
        <f>SUM(IF(Q49=91,#REF!-#REF!,0),IF(R49=91,#REF!-#REF!,0),IF(S49=91,#REF!-#REF!,0),IF(T49=91,#REF!-#REF!,0),IF(U49=91,#REF!-#REF!,0),IF(V49=91,#REF!-#REF!,0))</f>
        <v>#REF!</v>
      </c>
      <c r="N49" s="4" t="e">
        <f>SUM(IF(Q49=120,#REF!-#REF!,0),IF(R49=120,#REF!-#REF!,0),IF(S49=120,#REF!-#REF!,0),IF(T49=120,#REF!-#REF!,0),IF(U49=120,#REF!-#REF!,0),IF(V49=120,#REF!-#REF!,0))</f>
        <v>#REF!</v>
      </c>
      <c r="O49" s="13" t="e">
        <f t="shared" si="1"/>
        <v>#REF!</v>
      </c>
      <c r="P49" s="70"/>
      <c r="Q4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4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4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4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4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4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49" s="49"/>
    </row>
    <row r="50" spans="1:23" ht="12.75">
      <c r="A50" s="146" t="s">
        <v>315</v>
      </c>
      <c r="B50" s="63" t="s">
        <v>253</v>
      </c>
      <c r="C50" s="63" t="s">
        <v>254</v>
      </c>
      <c r="D50" s="51" t="s">
        <v>255</v>
      </c>
      <c r="E50" s="68" t="s">
        <v>256</v>
      </c>
      <c r="F50" s="26">
        <v>20912</v>
      </c>
      <c r="G50" s="31" t="s">
        <v>189</v>
      </c>
      <c r="H50" s="22" t="s">
        <v>75</v>
      </c>
      <c r="I50" s="28" t="s">
        <v>257</v>
      </c>
      <c r="J50" s="12" t="e">
        <f>SUM(IF(Q50=1,#REF!-#REF!,0),IF(R50=1,#REF!-#REF!,0),IF(S50=1,#REF!-#REF!,0),IF(T50=1,#REF!-#REF!,0),IF(U50=1,#REF!-#REF!,0),IF(V50=1,#REF!-#REF!,0))</f>
        <v>#REF!</v>
      </c>
      <c r="K50" s="4" t="e">
        <f>SUM(IF(Q50=31,#REF!-#REF!,0),IF(R50=31,#REF!-#REF!,0),IF(S50=31,#REF!-#REF!,0),IF(T50=31,#REF!-#REF!,0),IF(U50=31,#REF!-#REF!,0),IF(V50=31,#REF!-#REF!,0))</f>
        <v>#REF!</v>
      </c>
      <c r="L50" s="4" t="e">
        <f>SUM(IF(Q50=61,#REF!-#REF!,0),IF(R50=61,#REF!-#REF!,0),IF(S50=61,#REF!-#REF!,0),IF(T50=61,#REF!-#REF!,0),IF(U50=61,#REF!-#REF!,0),IF(V50=61,#REF!-#REF!,0))</f>
        <v>#REF!</v>
      </c>
      <c r="M50" s="4" t="e">
        <f>SUM(IF(Q50=91,#REF!-#REF!,0),IF(R50=91,#REF!-#REF!,0),IF(S50=91,#REF!-#REF!,0),IF(T50=91,#REF!-#REF!,0),IF(U50=91,#REF!-#REF!,0),IF(V50=91,#REF!-#REF!,0))</f>
        <v>#REF!</v>
      </c>
      <c r="N50" s="4" t="e">
        <f>SUM(IF(Q50=120,#REF!-#REF!,0),IF(R50=120,#REF!-#REF!,0),IF(S50=120,#REF!-#REF!,0),IF(T50=120,#REF!-#REF!,0),IF(U50=120,#REF!-#REF!,0),IF(V50=120,#REF!-#REF!,0))</f>
        <v>#REF!</v>
      </c>
      <c r="O50" s="13" t="e">
        <f t="shared" si="1"/>
        <v>#REF!</v>
      </c>
      <c r="P50" s="70"/>
      <c r="Q5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0" s="49"/>
    </row>
    <row r="51" spans="1:23" s="60" customFormat="1" ht="12.75">
      <c r="A51" s="146" t="s">
        <v>414</v>
      </c>
      <c r="B51" s="52" t="s">
        <v>429</v>
      </c>
      <c r="C51" s="52" t="s">
        <v>331</v>
      </c>
      <c r="D51" s="60" t="s">
        <v>332</v>
      </c>
      <c r="E51" s="54" t="s">
        <v>104</v>
      </c>
      <c r="F51" s="54">
        <v>94019</v>
      </c>
      <c r="G51" s="64"/>
      <c r="H51" s="105"/>
      <c r="I51" s="57"/>
      <c r="J51" s="12" t="e">
        <f>SUM(IF(Q51=1,#REF!-#REF!,0),IF(R51=1,#REF!-#REF!,0),IF(S51=1,#REF!-#REF!,0),IF(T51=1,#REF!-#REF!,0),IF(U51=1,#REF!-#REF!,0),IF(V51=1,#REF!-#REF!,0))</f>
        <v>#REF!</v>
      </c>
      <c r="K51" s="4" t="e">
        <f>SUM(IF(Q51=31,#REF!-#REF!,0),IF(R51=31,#REF!-#REF!,0),IF(S51=31,#REF!-#REF!,0),IF(T51=31,#REF!-#REF!,0),IF(U51=31,#REF!-#REF!,0),IF(V51=31,#REF!-#REF!,0))</f>
        <v>#REF!</v>
      </c>
      <c r="L51" s="4" t="e">
        <f>SUM(IF(Q51=61,#REF!-#REF!,0),IF(R51=61,#REF!-#REF!,0),IF(S51=61,#REF!-#REF!,0),IF(T51=61,#REF!-#REF!,0),IF(U51=61,#REF!-#REF!,0),IF(V51=61,#REF!-#REF!,0))</f>
        <v>#REF!</v>
      </c>
      <c r="M51" s="4" t="e">
        <f>SUM(IF(Q51=91,#REF!-#REF!,0),IF(R51=91,#REF!-#REF!,0),IF(S51=91,#REF!-#REF!,0),IF(T51=91,#REF!-#REF!,0),IF(U51=91,#REF!-#REF!,0),IF(V51=91,#REF!-#REF!,0))</f>
        <v>#REF!</v>
      </c>
      <c r="N51" s="4" t="e">
        <f>SUM(IF(Q51=120,#REF!-#REF!,0),IF(R51=120,#REF!-#REF!,0),IF(S51=120,#REF!-#REF!,0),IF(T51=120,#REF!-#REF!,0),IF(U51=120,#REF!-#REF!,0),IF(V51=120,#REF!-#REF!,0))</f>
        <v>#REF!</v>
      </c>
      <c r="O51" s="59" t="e">
        <f t="shared" si="1"/>
        <v>#REF!</v>
      </c>
      <c r="P51" s="70"/>
      <c r="Q51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1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1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1" s="53"/>
    </row>
    <row r="52" spans="1:57" s="60" customFormat="1" ht="12.75">
      <c r="A52" s="146" t="s">
        <v>6</v>
      </c>
      <c r="B52" s="63" t="s">
        <v>406</v>
      </c>
      <c r="C52" s="20" t="s">
        <v>142</v>
      </c>
      <c r="D52" s="16" t="s">
        <v>141</v>
      </c>
      <c r="E52" s="26" t="s">
        <v>130</v>
      </c>
      <c r="F52" s="26">
        <v>20036</v>
      </c>
      <c r="G52" s="31" t="s">
        <v>407</v>
      </c>
      <c r="H52" s="22" t="s">
        <v>80</v>
      </c>
      <c r="I52" s="28" t="s">
        <v>287</v>
      </c>
      <c r="J52" s="12" t="e">
        <f>SUM(IF(Q52=1,#REF!-#REF!,0),IF(R52=1,#REF!-#REF!,0),IF(S52=1,#REF!-#REF!,0),IF(T52=1,#REF!-#REF!,0),IF(U52=1,#REF!-#REF!,0),IF(V52=1,#REF!-#REF!,0))</f>
        <v>#REF!</v>
      </c>
      <c r="K52" s="4" t="e">
        <f>SUM(IF(Q52=31,#REF!-#REF!,0),IF(R52=31,#REF!-#REF!,0),IF(S52=31,#REF!-#REF!,0),IF(T52=31,#REF!-#REF!,0),IF(U52=31,#REF!-#REF!,0),IF(V52=31,#REF!-#REF!,0))</f>
        <v>#REF!</v>
      </c>
      <c r="L52" s="4" t="e">
        <f>SUM(IF(Q52=61,#REF!-#REF!,0),IF(R52=61,#REF!-#REF!,0),IF(S52=61,#REF!-#REF!,0),IF(T52=61,#REF!-#REF!,0),IF(U52=61,#REF!-#REF!,0),IF(V52=61,#REF!-#REF!,0))</f>
        <v>#REF!</v>
      </c>
      <c r="M52" s="4" t="e">
        <f>SUM(IF(Q52=91,#REF!-#REF!,0),IF(R52=91,#REF!-#REF!,0),IF(S52=91,#REF!-#REF!,0),IF(T52=91,#REF!-#REF!,0),IF(U52=91,#REF!-#REF!,0),IF(V52=91,#REF!-#REF!,0))</f>
        <v>#REF!</v>
      </c>
      <c r="N52" s="4" t="e">
        <f>SUM(IF(Q52=120,#REF!-#REF!,0),IF(R52=120,#REF!-#REF!,0),IF(S52=120,#REF!-#REF!,0),IF(T52=120,#REF!-#REF!,0),IF(U52=120,#REF!-#REF!,0),IF(V52=120,#REF!-#REF!,0))</f>
        <v>#REF!</v>
      </c>
      <c r="O52" s="13" t="e">
        <f t="shared" si="1"/>
        <v>#REF!</v>
      </c>
      <c r="P52" s="70"/>
      <c r="Q5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2" s="49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2.75">
      <c r="A53" s="146" t="s">
        <v>264</v>
      </c>
      <c r="B53" s="124" t="s">
        <v>430</v>
      </c>
      <c r="C53" s="52" t="s">
        <v>265</v>
      </c>
      <c r="D53" s="53" t="s">
        <v>161</v>
      </c>
      <c r="E53" s="54" t="s">
        <v>121</v>
      </c>
      <c r="F53" s="62">
        <v>60102</v>
      </c>
      <c r="G53" s="55" t="s">
        <v>266</v>
      </c>
      <c r="H53" s="56"/>
      <c r="I53" s="57" t="s">
        <v>267</v>
      </c>
      <c r="J53" s="12" t="e">
        <f>SUM(IF(Q53=1,#REF!-#REF!,0),IF(R53=1,#REF!-#REF!,0),IF(S53=1,#REF!-#REF!,0),IF(T53=1,#REF!-#REF!,0),IF(U53=1,#REF!-#REF!,0),IF(V53=1,#REF!-#REF!,0))</f>
        <v>#REF!</v>
      </c>
      <c r="K53" s="4" t="e">
        <f>SUM(IF(Q53=31,#REF!-#REF!,0),IF(R53=31,#REF!-#REF!,0),IF(S53=31,#REF!-#REF!,0),IF(T53=31,#REF!-#REF!,0),IF(U53=31,#REF!-#REF!,0),IF(V53=31,#REF!-#REF!,0))</f>
        <v>#REF!</v>
      </c>
      <c r="L53" s="4" t="e">
        <f>SUM(IF(Q53=61,#REF!-#REF!,0),IF(R53=61,#REF!-#REF!,0),IF(S53=61,#REF!-#REF!,0),IF(T53=61,#REF!-#REF!,0),IF(U53=61,#REF!-#REF!,0),IF(V53=61,#REF!-#REF!,0))</f>
        <v>#REF!</v>
      </c>
      <c r="M53" s="4" t="e">
        <f>SUM(IF(Q53=91,#REF!-#REF!,0),IF(R53=91,#REF!-#REF!,0),IF(S53=91,#REF!-#REF!,0),IF(T53=91,#REF!-#REF!,0),IF(U53=91,#REF!-#REF!,0),IF(V53=91,#REF!-#REF!,0))</f>
        <v>#REF!</v>
      </c>
      <c r="N53" s="4" t="e">
        <f>SUM(IF(Q53=120,#REF!-#REF!,0),IF(R53=120,#REF!-#REF!,0),IF(S53=120,#REF!-#REF!,0),IF(T53=120,#REF!-#REF!,0),IF(U53=120,#REF!-#REF!,0),IF(V53=120,#REF!-#REF!,0))</f>
        <v>#REF!</v>
      </c>
      <c r="O53" s="59" t="e">
        <f t="shared" si="1"/>
        <v>#REF!</v>
      </c>
      <c r="Q5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3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3" s="53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s="60" customFormat="1" ht="12.75">
      <c r="A54" s="146" t="s">
        <v>5</v>
      </c>
      <c r="B54" s="7" t="s">
        <v>199</v>
      </c>
      <c r="C54" s="20" t="s">
        <v>143</v>
      </c>
      <c r="D54" s="16" t="s">
        <v>150</v>
      </c>
      <c r="E54" s="26" t="s">
        <v>103</v>
      </c>
      <c r="F54" s="26">
        <v>10003</v>
      </c>
      <c r="G54" s="33">
        <v>2122095401</v>
      </c>
      <c r="H54" s="22" t="s">
        <v>81</v>
      </c>
      <c r="I54" s="28" t="s">
        <v>200</v>
      </c>
      <c r="J54" s="12" t="e">
        <f>SUM(IF(Q54=1,#REF!-#REF!,0),IF(R54=1,#REF!-#REF!,0),IF(S54=1,#REF!-#REF!,0),IF(T54=1,#REF!-#REF!,0),IF(U54=1,#REF!-#REF!,0),IF(V54=1,#REF!-#REF!,0))</f>
        <v>#REF!</v>
      </c>
      <c r="K54" s="4" t="e">
        <f>SUM(IF(Q54=31,#REF!-#REF!,0),IF(R54=31,#REF!-#REF!,0),IF(S54=31,#REF!-#REF!,0),IF(T54=31,#REF!-#REF!,0),IF(U54=31,#REF!-#REF!,0),IF(V54=31,#REF!-#REF!,0))</f>
        <v>#REF!</v>
      </c>
      <c r="L54" s="4" t="e">
        <f>SUM(IF(Q54=61,#REF!-#REF!,0),IF(R54=61,#REF!-#REF!,0),IF(S54=61,#REF!-#REF!,0),IF(T54=61,#REF!-#REF!,0),IF(U54=61,#REF!-#REF!,0),IF(V54=61,#REF!-#REF!,0))</f>
        <v>#REF!</v>
      </c>
      <c r="M54" s="4" t="e">
        <f>SUM(IF(Q54=91,#REF!-#REF!,0),IF(R54=91,#REF!-#REF!,0),IF(S54=91,#REF!-#REF!,0),IF(T54=91,#REF!-#REF!,0),IF(U54=91,#REF!-#REF!,0),IF(V54=91,#REF!-#REF!,0))</f>
        <v>#REF!</v>
      </c>
      <c r="N54" s="4" t="e">
        <f>SUM(IF(Q54=120,#REF!-#REF!,0),IF(R54=120,#REF!-#REF!,0),IF(S54=120,#REF!-#REF!,0),IF(T54=120,#REF!-#REF!,0),IF(U54=120,#REF!-#REF!,0),IF(V54=120,#REF!-#REF!,0))</f>
        <v>#REF!</v>
      </c>
      <c r="O54" s="13" t="e">
        <f t="shared" si="1"/>
        <v>#REF!</v>
      </c>
      <c r="P54" s="71"/>
      <c r="Q5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4" s="49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23" ht="12.75">
      <c r="A55" s="146" t="s">
        <v>382</v>
      </c>
      <c r="B55" s="7" t="s">
        <v>383</v>
      </c>
      <c r="C55" s="7" t="s">
        <v>384</v>
      </c>
      <c r="D55" t="s">
        <v>150</v>
      </c>
      <c r="E55" s="26" t="s">
        <v>103</v>
      </c>
      <c r="F55" s="26">
        <v>10003</v>
      </c>
      <c r="G55" s="31" t="s">
        <v>385</v>
      </c>
      <c r="H55" s="22" t="s">
        <v>386</v>
      </c>
      <c r="I55" s="28" t="s">
        <v>387</v>
      </c>
      <c r="J55" s="12" t="e">
        <f>SUM(IF(Q55=1,#REF!-#REF!,0),IF(R55=1,#REF!-#REF!,0),IF(S55=1,#REF!-#REF!,0),IF(T55=1,#REF!-#REF!,0),IF(U55=1,#REF!-#REF!,0),IF(V55=1,#REF!-#REF!,0))</f>
        <v>#REF!</v>
      </c>
      <c r="K55" s="4" t="e">
        <f>SUM(IF(Q55=31,#REF!-#REF!,0),IF(R55=31,#REF!-#REF!,0),IF(S55=31,#REF!-#REF!,0),IF(T55=31,#REF!-#REF!,0),IF(U55=31,#REF!-#REF!,0),IF(V55=31,#REF!-#REF!,0))</f>
        <v>#REF!</v>
      </c>
      <c r="L55" s="4" t="e">
        <f>SUM(IF(Q55=61,#REF!-#REF!,0),IF(R55=61,#REF!-#REF!,0),IF(S55=61,#REF!-#REF!,0),IF(T55=61,#REF!-#REF!,0),IF(U55=61,#REF!-#REF!,0),IF(V55=61,#REF!-#REF!,0))</f>
        <v>#REF!</v>
      </c>
      <c r="M55" s="4" t="e">
        <f>SUM(IF(Q55=91,#REF!-#REF!,0),IF(R55=91,#REF!-#REF!,0),IF(S55=91,#REF!-#REF!,0),IF(T55=91,#REF!-#REF!,0),IF(U55=91,#REF!-#REF!,0),IF(V55=91,#REF!-#REF!,0))</f>
        <v>#REF!</v>
      </c>
      <c r="N55" s="4" t="e">
        <f>SUM(IF(Q55=120,#REF!-#REF!,0),IF(R55=120,#REF!-#REF!,0),IF(S55=120,#REF!-#REF!,0),IF(T55=120,#REF!-#REF!,0),IF(U55=120,#REF!-#REF!,0),IF(V55=120,#REF!-#REF!,0))</f>
        <v>#REF!</v>
      </c>
      <c r="O55" s="13" t="e">
        <f t="shared" si="1"/>
        <v>#REF!</v>
      </c>
      <c r="Q5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5" s="49"/>
    </row>
    <row r="56" spans="1:23" ht="12.75">
      <c r="A56" s="146" t="s">
        <v>10</v>
      </c>
      <c r="B56" s="7" t="s">
        <v>218</v>
      </c>
      <c r="C56" s="20" t="s">
        <v>144</v>
      </c>
      <c r="D56" s="16" t="s">
        <v>150</v>
      </c>
      <c r="E56" s="26" t="s">
        <v>103</v>
      </c>
      <c r="F56" s="26">
        <v>10013</v>
      </c>
      <c r="G56" s="33">
        <v>2126298802</v>
      </c>
      <c r="H56" s="22" t="s">
        <v>82</v>
      </c>
      <c r="I56" s="28" t="s">
        <v>219</v>
      </c>
      <c r="J56" s="12" t="e">
        <f>SUM(IF(Q56=1,#REF!-#REF!,0),IF(R56=1,#REF!-#REF!,0),IF(S56=1,#REF!-#REF!,0),IF(T56=1,#REF!-#REF!,0),IF(U56=1,#REF!-#REF!,0),IF(V56=1,#REF!-#REF!,0))</f>
        <v>#REF!</v>
      </c>
      <c r="K56" s="4" t="e">
        <f>SUM(IF(Q56=31,#REF!-#REF!,0),IF(R56=31,#REF!-#REF!,0),IF(S56=31,#REF!-#REF!,0),IF(T56=31,#REF!-#REF!,0),IF(U56=31,#REF!-#REF!,0),IF(V56=31,#REF!-#REF!,0))</f>
        <v>#REF!</v>
      </c>
      <c r="L56" s="4" t="e">
        <f>SUM(IF(Q56=61,#REF!-#REF!,0),IF(R56=61,#REF!-#REF!,0),IF(S56=61,#REF!-#REF!,0),IF(T56=61,#REF!-#REF!,0),IF(U56=61,#REF!-#REF!,0),IF(V56=61,#REF!-#REF!,0))</f>
        <v>#REF!</v>
      </c>
      <c r="M56" s="4" t="e">
        <f>SUM(IF(Q56=91,#REF!-#REF!,0),IF(R56=91,#REF!-#REF!,0),IF(S56=91,#REF!-#REF!,0),IF(T56=91,#REF!-#REF!,0),IF(U56=91,#REF!-#REF!,0),IF(V56=91,#REF!-#REF!,0))</f>
        <v>#REF!</v>
      </c>
      <c r="N56" s="4" t="e">
        <f>SUM(IF(Q56=120,#REF!-#REF!,0),IF(R56=120,#REF!-#REF!,0),IF(S56=120,#REF!-#REF!,0),IF(T56=120,#REF!-#REF!,0),IF(U56=120,#REF!-#REF!,0),IF(V56=120,#REF!-#REF!,0))</f>
        <v>#REF!</v>
      </c>
      <c r="O56" s="13" t="e">
        <f t="shared" si="1"/>
        <v>#REF!</v>
      </c>
      <c r="Q5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6" s="49"/>
    </row>
    <row r="57" spans="1:57" s="60" customFormat="1" ht="12.75">
      <c r="A57" s="146" t="s">
        <v>317</v>
      </c>
      <c r="B57" s="7" t="s">
        <v>188</v>
      </c>
      <c r="C57" s="7" t="s">
        <v>145</v>
      </c>
      <c r="D57" t="s">
        <v>170</v>
      </c>
      <c r="E57" s="26" t="s">
        <v>146</v>
      </c>
      <c r="F57" s="26">
        <v>53703</v>
      </c>
      <c r="G57" s="31">
        <v>6082574626</v>
      </c>
      <c r="H57" s="22" t="s">
        <v>83</v>
      </c>
      <c r="I57" s="27" t="s">
        <v>28</v>
      </c>
      <c r="J57" s="12" t="e">
        <f>SUM(IF(Q57=1,#REF!-#REF!,0),IF(R57=1,#REF!-#REF!,0),IF(S57=1,#REF!-#REF!,0),IF(T57=1,#REF!-#REF!,0),IF(U57=1,#REF!-#REF!,0),IF(V57=1,#REF!-#REF!,0))</f>
        <v>#REF!</v>
      </c>
      <c r="K57" s="4" t="e">
        <f>SUM(IF(Q57=31,#REF!-#REF!,0),IF(R57=31,#REF!-#REF!,0),IF(S57=31,#REF!-#REF!,0),IF(T57=31,#REF!-#REF!,0),IF(U57=31,#REF!-#REF!,0),IF(V57=31,#REF!-#REF!,0))</f>
        <v>#REF!</v>
      </c>
      <c r="L57" s="4" t="e">
        <f>SUM(IF(Q57=61,#REF!-#REF!,0),IF(R57=61,#REF!-#REF!,0),IF(S57=61,#REF!-#REF!,0),IF(T57=61,#REF!-#REF!,0),IF(U57=61,#REF!-#REF!,0),IF(V57=61,#REF!-#REF!,0))</f>
        <v>#REF!</v>
      </c>
      <c r="M57" s="4" t="e">
        <f>SUM(IF(Q57=91,#REF!-#REF!,0),IF(R57=91,#REF!-#REF!,0),IF(S57=91,#REF!-#REF!,0),IF(T57=91,#REF!-#REF!,0),IF(U57=91,#REF!-#REF!,0),IF(V57=91,#REF!-#REF!,0))</f>
        <v>#REF!</v>
      </c>
      <c r="N57" s="4" t="e">
        <f>SUM(IF(Q57=120,#REF!-#REF!,0),IF(R57=120,#REF!-#REF!,0),IF(S57=120,#REF!-#REF!,0),IF(T57=120,#REF!-#REF!,0),IF(U57=120,#REF!-#REF!,0),IF(V57=120,#REF!-#REF!,0))</f>
        <v>#REF!</v>
      </c>
      <c r="O57" s="13" t="e">
        <f t="shared" si="1"/>
        <v>#REF!</v>
      </c>
      <c r="P57" s="70"/>
      <c r="Q5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7" s="49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2.75">
      <c r="A58" s="146" t="s">
        <v>327</v>
      </c>
      <c r="B58" s="159" t="s">
        <v>285</v>
      </c>
      <c r="C58" s="66" t="s">
        <v>328</v>
      </c>
      <c r="D58" s="53" t="s">
        <v>150</v>
      </c>
      <c r="E58" s="102" t="s">
        <v>103</v>
      </c>
      <c r="F58" s="54">
        <v>10012</v>
      </c>
      <c r="G58" s="55" t="s">
        <v>329</v>
      </c>
      <c r="H58" s="56" t="s">
        <v>74</v>
      </c>
      <c r="I58" s="67" t="s">
        <v>286</v>
      </c>
      <c r="J58" s="12" t="e">
        <f>SUM(IF(Q58=1,#REF!-#REF!,0),IF(R58=1,#REF!-#REF!,0),IF(S58=1,#REF!-#REF!,0),IF(T58=1,#REF!-#REF!,0),IF(U58=1,#REF!-#REF!,0),IF(V58=1,#REF!-#REF!,0))</f>
        <v>#REF!</v>
      </c>
      <c r="K58" s="4" t="e">
        <f>SUM(IF(Q58=31,#REF!-#REF!,0),IF(R58=31,#REF!-#REF!,0),IF(S58=31,#REF!-#REF!,0),IF(T58=31,#REF!-#REF!,0),IF(U58=31,#REF!-#REF!,0),IF(V58=31,#REF!-#REF!,0))</f>
        <v>#REF!</v>
      </c>
      <c r="L58" s="4" t="e">
        <f>SUM(IF(Q58=61,#REF!-#REF!,0),IF(R58=61,#REF!-#REF!,0),IF(S58=61,#REF!-#REF!,0),IF(T58=61,#REF!-#REF!,0),IF(U58=61,#REF!-#REF!,0),IF(V58=61,#REF!-#REF!,0))</f>
        <v>#REF!</v>
      </c>
      <c r="M58" s="4" t="e">
        <f>SUM(IF(Q58=91,#REF!-#REF!,0),IF(R58=91,#REF!-#REF!,0),IF(S58=91,#REF!-#REF!,0),IF(T58=91,#REF!-#REF!,0),IF(U58=91,#REF!-#REF!,0),IF(V58=91,#REF!-#REF!,0))</f>
        <v>#REF!</v>
      </c>
      <c r="N58" s="4" t="e">
        <f>SUM(IF(Q58=120,#REF!-#REF!,0),IF(R58=120,#REF!-#REF!,0),IF(S58=120,#REF!-#REF!,0),IF(T58=120,#REF!-#REF!,0),IF(U58=120,#REF!-#REF!,0),IF(V58=120,#REF!-#REF!,0))</f>
        <v>#REF!</v>
      </c>
      <c r="O58" s="59" t="e">
        <f t="shared" si="1"/>
        <v>#REF!</v>
      </c>
      <c r="P58" s="70"/>
      <c r="Q58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8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8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8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8" s="53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</row>
    <row r="59" spans="1:57" s="60" customFormat="1" ht="12.75">
      <c r="A59" s="146" t="s">
        <v>295</v>
      </c>
      <c r="B59" s="63" t="s">
        <v>296</v>
      </c>
      <c r="C59" s="7" t="s">
        <v>138</v>
      </c>
      <c r="D59" t="s">
        <v>169</v>
      </c>
      <c r="E59" s="26" t="s">
        <v>139</v>
      </c>
      <c r="F59" s="26">
        <v>78701</v>
      </c>
      <c r="G59" s="31">
        <v>5124770746</v>
      </c>
      <c r="H59" s="21" t="s">
        <v>78</v>
      </c>
      <c r="I59" s="28" t="s">
        <v>297</v>
      </c>
      <c r="J59" s="12" t="e">
        <f>SUM(IF(Q59=1,#REF!-#REF!,0),IF(R59=1,#REF!-#REF!,0),IF(S59=1,#REF!-#REF!,0),IF(T59=1,#REF!-#REF!,0),IF(U59=1,#REF!-#REF!,0),IF(V59=1,#REF!-#REF!,0))</f>
        <v>#REF!</v>
      </c>
      <c r="K59" s="4" t="e">
        <f>SUM(IF(Q59=31,#REF!-#REF!,0),IF(R59=31,#REF!-#REF!,0),IF(S59=31,#REF!-#REF!,0),IF(T59=31,#REF!-#REF!,0),IF(U59=31,#REF!-#REF!,0),IF(V59=31,#REF!-#REF!,0))</f>
        <v>#REF!</v>
      </c>
      <c r="L59" s="4" t="e">
        <f>SUM(IF(Q59=61,#REF!-#REF!,0),IF(R59=61,#REF!-#REF!,0),IF(S59=61,#REF!-#REF!,0),IF(T59=61,#REF!-#REF!,0),IF(U59=61,#REF!-#REF!,0),IF(V59=61,#REF!-#REF!,0))</f>
        <v>#REF!</v>
      </c>
      <c r="M59" s="4" t="e">
        <f>SUM(IF(Q59=91,#REF!-#REF!,0),IF(R59=91,#REF!-#REF!,0),IF(S59=91,#REF!-#REF!,0),IF(T59=91,#REF!-#REF!,0),IF(U59=91,#REF!-#REF!,0),IF(V59=91,#REF!-#REF!,0))</f>
        <v>#REF!</v>
      </c>
      <c r="N59" s="4" t="e">
        <f>SUM(IF(Q59=120,#REF!-#REF!,0),IF(R59=120,#REF!-#REF!,0),IF(S59=120,#REF!-#REF!,0),IF(T59=120,#REF!-#REF!,0),IF(U59=120,#REF!-#REF!,0),IF(V59=120,#REF!-#REF!,0))</f>
        <v>#REF!</v>
      </c>
      <c r="O59" s="13" t="e">
        <f t="shared" si="1"/>
        <v>#REF!</v>
      </c>
      <c r="P59" s="70"/>
      <c r="Q5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5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5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5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5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5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59" s="49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2.75">
      <c r="A60" s="146" t="s">
        <v>392</v>
      </c>
      <c r="B60" s="7" t="s">
        <v>431</v>
      </c>
      <c r="C60" s="20" t="s">
        <v>393</v>
      </c>
      <c r="D60" s="16" t="s">
        <v>141</v>
      </c>
      <c r="E60" s="26" t="s">
        <v>130</v>
      </c>
      <c r="F60" s="26">
        <v>20024</v>
      </c>
      <c r="G60" s="30" t="s">
        <v>394</v>
      </c>
      <c r="H60" s="22"/>
      <c r="I60" s="29" t="s">
        <v>395</v>
      </c>
      <c r="J60" s="12" t="e">
        <f>SUM(IF(Q60=1,#REF!-#REF!,0),IF(R60=1,#REF!-#REF!,0),IF(S60=1,#REF!-#REF!,0),IF(T60=1,#REF!-#REF!,0),IF(U60=1,#REF!-#REF!,0),IF(V60=1,#REF!-#REF!,0))</f>
        <v>#REF!</v>
      </c>
      <c r="K60" s="4" t="e">
        <f>SUM(IF(Q60=31,#REF!-#REF!,0),IF(R60=31,#REF!-#REF!,0),IF(S60=31,#REF!-#REF!,0),IF(T60=31,#REF!-#REF!,0),IF(U60=31,#REF!-#REF!,0),IF(V60=31,#REF!-#REF!,0))</f>
        <v>#REF!</v>
      </c>
      <c r="L60" s="4" t="e">
        <f>SUM(IF(Q60=61,#REF!-#REF!,0),IF(R60=61,#REF!-#REF!,0),IF(S60=61,#REF!-#REF!,0),IF(T60=61,#REF!-#REF!,0),IF(U60=61,#REF!-#REF!,0),IF(V60=61,#REF!-#REF!,0))</f>
        <v>#REF!</v>
      </c>
      <c r="M60" s="4" t="e">
        <f>SUM(IF(Q60=91,#REF!-#REF!,0),IF(R60=91,#REF!-#REF!,0),IF(S60=91,#REF!-#REF!,0),IF(T60=91,#REF!-#REF!,0),IF(U60=91,#REF!-#REF!,0),IF(V60=91,#REF!-#REF!,0))</f>
        <v>#REF!</v>
      </c>
      <c r="N60" s="4" t="e">
        <f>SUM(IF(Q60=120,#REF!-#REF!,0),IF(R60=120,#REF!-#REF!,0),IF(S60=120,#REF!-#REF!,0),IF(T60=120,#REF!-#REF!,0),IF(U60=120,#REF!-#REF!,0),IF(V60=120,#REF!-#REF!,0))</f>
        <v>#REF!</v>
      </c>
      <c r="O60" s="13" t="e">
        <f t="shared" si="1"/>
        <v>#REF!</v>
      </c>
      <c r="P60" s="70"/>
      <c r="Q6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0" s="49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23" ht="12.75">
      <c r="A61" s="146" t="s">
        <v>318</v>
      </c>
      <c r="B61" s="7" t="s">
        <v>34</v>
      </c>
      <c r="C61" s="63" t="s">
        <v>290</v>
      </c>
      <c r="D61" s="16" t="s">
        <v>192</v>
      </c>
      <c r="E61" s="26" t="s">
        <v>193</v>
      </c>
      <c r="F61" s="26">
        <v>55101</v>
      </c>
      <c r="G61" s="32" t="s">
        <v>194</v>
      </c>
      <c r="H61" s="23" t="s">
        <v>84</v>
      </c>
      <c r="I61" s="28" t="s">
        <v>33</v>
      </c>
      <c r="J61" s="12" t="e">
        <f>SUM(IF(Q61=1,#REF!-#REF!,0),IF(R61=1,#REF!-#REF!,0),IF(S61=1,#REF!-#REF!,0),IF(T61=1,#REF!-#REF!,0),IF(U61=1,#REF!-#REF!,0),IF(V61=1,#REF!-#REF!,0))</f>
        <v>#REF!</v>
      </c>
      <c r="K61" s="4" t="e">
        <f>SUM(IF(Q61=31,#REF!-#REF!,0),IF(R61=31,#REF!-#REF!,0),IF(S61=31,#REF!-#REF!,0),IF(T61=31,#REF!-#REF!,0),IF(U61=31,#REF!-#REF!,0),IF(V61=31,#REF!-#REF!,0))</f>
        <v>#REF!</v>
      </c>
      <c r="L61" s="4" t="e">
        <f>SUM(IF(Q61=61,#REF!-#REF!,0),IF(R61=61,#REF!-#REF!,0),IF(S61=61,#REF!-#REF!,0),IF(T61=61,#REF!-#REF!,0),IF(U61=61,#REF!-#REF!,0),IF(V61=61,#REF!-#REF!,0))</f>
        <v>#REF!</v>
      </c>
      <c r="M61" s="4" t="e">
        <f>SUM(IF(Q61=91,#REF!-#REF!,0),IF(R61=91,#REF!-#REF!,0),IF(S61=91,#REF!-#REF!,0),IF(T61=91,#REF!-#REF!,0),IF(U61=91,#REF!-#REF!,0),IF(V61=91,#REF!-#REF!,0))</f>
        <v>#REF!</v>
      </c>
      <c r="N61" s="4" t="e">
        <f>SUM(IF(Q61=120,#REF!-#REF!,0),IF(R61=120,#REF!-#REF!,0),IF(S61=120,#REF!-#REF!,0),IF(T61=120,#REF!-#REF!,0),IF(U61=120,#REF!-#REF!,0),IF(V61=120,#REF!-#REF!,0))</f>
        <v>#REF!</v>
      </c>
      <c r="O61" s="13" t="e">
        <f t="shared" si="1"/>
        <v>#REF!</v>
      </c>
      <c r="P61" s="70"/>
      <c r="Q6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1" s="49"/>
    </row>
    <row r="62" spans="1:23" s="60" customFormat="1" ht="12.75">
      <c r="A62" s="146" t="s">
        <v>7</v>
      </c>
      <c r="B62" s="7" t="s">
        <v>220</v>
      </c>
      <c r="C62" s="20" t="s">
        <v>147</v>
      </c>
      <c r="D62" s="16" t="s">
        <v>155</v>
      </c>
      <c r="E62" s="26" t="s">
        <v>104</v>
      </c>
      <c r="F62" s="26" t="s">
        <v>148</v>
      </c>
      <c r="G62" s="30" t="s">
        <v>180</v>
      </c>
      <c r="H62" s="22" t="s">
        <v>85</v>
      </c>
      <c r="I62" s="29" t="s">
        <v>221</v>
      </c>
      <c r="J62" s="12" t="e">
        <f>SUM(IF(Q62=1,#REF!-#REF!,0),IF(R62=1,#REF!-#REF!,0),IF(S62=1,#REF!-#REF!,0),IF(T62=1,#REF!-#REF!,0),IF(U62=1,#REF!-#REF!,0),IF(V62=1,#REF!-#REF!,0))</f>
        <v>#REF!</v>
      </c>
      <c r="K62" s="4" t="e">
        <f>SUM(IF(Q62=31,#REF!-#REF!,0),IF(R62=31,#REF!-#REF!,0),IF(S62=31,#REF!-#REF!,0),IF(T62=31,#REF!-#REF!,0),IF(U62=31,#REF!-#REF!,0),IF(V62=31,#REF!-#REF!,0))</f>
        <v>#REF!</v>
      </c>
      <c r="L62" s="4" t="e">
        <f>SUM(IF(Q62=61,#REF!-#REF!,0),IF(R62=61,#REF!-#REF!,0),IF(S62=61,#REF!-#REF!,0),IF(T62=61,#REF!-#REF!,0),IF(U62=61,#REF!-#REF!,0),IF(V62=61,#REF!-#REF!,0))</f>
        <v>#REF!</v>
      </c>
      <c r="M62" s="4" t="e">
        <f>SUM(IF(Q62=91,#REF!-#REF!,0),IF(R62=91,#REF!-#REF!,0),IF(S62=91,#REF!-#REF!,0),IF(T62=91,#REF!-#REF!,0),IF(U62=91,#REF!-#REF!,0),IF(V62=91,#REF!-#REF!,0))</f>
        <v>#REF!</v>
      </c>
      <c r="N62" s="4" t="e">
        <f>SUM(IF(Q62=120,#REF!-#REF!,0),IF(R62=120,#REF!-#REF!,0),IF(S62=120,#REF!-#REF!,0),IF(T62=120,#REF!-#REF!,0),IF(U62=120,#REF!-#REF!,0),IF(V62=120,#REF!-#REF!,0))</f>
        <v>#REF!</v>
      </c>
      <c r="O62" s="13" t="e">
        <f t="shared" si="1"/>
        <v>#REF!</v>
      </c>
      <c r="P62" s="70"/>
      <c r="Q6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2" s="49"/>
    </row>
    <row r="63" spans="1:23" s="71" customFormat="1" ht="12.75" hidden="1">
      <c r="A63" s="152"/>
      <c r="B63" s="74" t="s">
        <v>32</v>
      </c>
      <c r="C63" s="74" t="s">
        <v>132</v>
      </c>
      <c r="D63" s="71" t="s">
        <v>141</v>
      </c>
      <c r="E63" s="76" t="s">
        <v>130</v>
      </c>
      <c r="F63" s="76">
        <v>20009</v>
      </c>
      <c r="G63" s="99">
        <v>2025364203</v>
      </c>
      <c r="H63" s="78" t="s">
        <v>73</v>
      </c>
      <c r="I63" s="79"/>
      <c r="J63" s="12" t="e">
        <f>SUM(IF(Q63=1,#REF!-#REF!,0),IF(R63=1,#REF!-#REF!,0),IF(S63=1,#REF!-#REF!,0),IF(T63=1,#REF!-#REF!,0),IF(U63=1,#REF!-#REF!,0),IF(V63=1,#REF!-#REF!,0))</f>
        <v>#REF!</v>
      </c>
      <c r="K63" s="4" t="e">
        <f>SUM(IF(Q63=31,#REF!-#REF!,0),IF(R63=31,#REF!-#REF!,0),IF(S63=31,#REF!-#REF!,0),IF(T63=31,#REF!-#REF!,0),IF(U63=31,#REF!-#REF!,0),IF(V63=31,#REF!-#REF!,0))</f>
        <v>#REF!</v>
      </c>
      <c r="L63" s="4" t="e">
        <f>SUM(IF(Q63=61,#REF!-#REF!,0),IF(R63=61,#REF!-#REF!,0),IF(S63=61,#REF!-#REF!,0),IF(T63=61,#REF!-#REF!,0),IF(U63=61,#REF!-#REF!,0),IF(V63=61,#REF!-#REF!,0))</f>
        <v>#REF!</v>
      </c>
      <c r="M63" s="4" t="e">
        <f>SUM(IF(Q63=91,#REF!-#REF!,0),IF(R63=91,#REF!-#REF!,0),IF(S63=91,#REF!-#REF!,0),IF(T63=91,#REF!-#REF!,0),IF(U63=91,#REF!-#REF!,0),IF(V63=91,#REF!-#REF!,0))</f>
        <v>#REF!</v>
      </c>
      <c r="N63" s="4" t="e">
        <f>SUM(IF(Q63=120,#REF!-#REF!,0),IF(R63=120,#REF!-#REF!,0),IF(S63=120,#REF!-#REF!,0),IF(T63=120,#REF!-#REF!,0),IF(U63=120,#REF!-#REF!,0),IF(V63=120,#REF!-#REF!,0))</f>
        <v>#REF!</v>
      </c>
      <c r="O63" s="82" t="e">
        <f t="shared" si="1"/>
        <v>#REF!</v>
      </c>
      <c r="P63" s="70"/>
      <c r="Q6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3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3" s="75"/>
    </row>
    <row r="64" spans="1:23" ht="12.75">
      <c r="A64" s="146" t="s">
        <v>319</v>
      </c>
      <c r="B64" s="52" t="s">
        <v>342</v>
      </c>
      <c r="C64" s="66" t="s">
        <v>230</v>
      </c>
      <c r="D64" s="53" t="s">
        <v>231</v>
      </c>
      <c r="E64" s="54" t="s">
        <v>104</v>
      </c>
      <c r="F64" s="54">
        <v>95827</v>
      </c>
      <c r="G64" s="64" t="s">
        <v>343</v>
      </c>
      <c r="H64" s="56" t="s">
        <v>232</v>
      </c>
      <c r="I64" s="67" t="s">
        <v>344</v>
      </c>
      <c r="J64" s="12" t="e">
        <f>SUM(IF(Q64=1,#REF!-#REF!,0),IF(R64=1,#REF!-#REF!,0),IF(S64=1,#REF!-#REF!,0),IF(T64=1,#REF!-#REF!,0),IF(U64=1,#REF!-#REF!,0),IF(V64=1,#REF!-#REF!,0))</f>
        <v>#REF!</v>
      </c>
      <c r="K64" s="4" t="e">
        <f>SUM(IF(Q64=31,#REF!-#REF!,0),IF(R64=31,#REF!-#REF!,0),IF(S64=31,#REF!-#REF!,0),IF(T64=31,#REF!-#REF!,0),IF(U64=31,#REF!-#REF!,0),IF(V64=31,#REF!-#REF!,0))</f>
        <v>#REF!</v>
      </c>
      <c r="L64" s="4" t="e">
        <f>SUM(IF(Q64=61,#REF!-#REF!,0),IF(R64=61,#REF!-#REF!,0),IF(S64=61,#REF!-#REF!,0),IF(T64=61,#REF!-#REF!,0),IF(U64=61,#REF!-#REF!,0),IF(V64=61,#REF!-#REF!,0))</f>
        <v>#REF!</v>
      </c>
      <c r="M64" s="4" t="e">
        <f>SUM(IF(Q64=91,#REF!-#REF!,0),IF(R64=91,#REF!-#REF!,0),IF(S64=91,#REF!-#REF!,0),IF(T64=91,#REF!-#REF!,0),IF(U64=91,#REF!-#REF!,0),IF(V64=91,#REF!-#REF!,0))</f>
        <v>#REF!</v>
      </c>
      <c r="N64" s="4" t="e">
        <f>SUM(IF(Q64=120,#REF!-#REF!,0),IF(R64=120,#REF!-#REF!,0),IF(S64=120,#REF!-#REF!,0),IF(T64=120,#REF!-#REF!,0),IF(U64=120,#REF!-#REF!,0),IF(V64=120,#REF!-#REF!,0))</f>
        <v>#REF!</v>
      </c>
      <c r="O64" s="59" t="e">
        <f t="shared" si="1"/>
        <v>#REF!</v>
      </c>
      <c r="P64" s="70"/>
      <c r="Q6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4" s="53"/>
    </row>
    <row r="65" spans="1:23" s="71" customFormat="1" ht="12.75" hidden="1">
      <c r="A65" s="152"/>
      <c r="B65" s="74" t="s">
        <v>32</v>
      </c>
      <c r="C65" s="74" t="s">
        <v>133</v>
      </c>
      <c r="D65" s="75" t="s">
        <v>167</v>
      </c>
      <c r="E65" s="76" t="s">
        <v>103</v>
      </c>
      <c r="F65" s="76">
        <v>10573</v>
      </c>
      <c r="G65" s="99">
        <v>9144172700</v>
      </c>
      <c r="H65" s="74"/>
      <c r="I65" s="97" t="s">
        <v>226</v>
      </c>
      <c r="J65" s="12" t="e">
        <f>SUM(IF(Q65=1,#REF!-#REF!,0),IF(R65=1,#REF!-#REF!,0),IF(S65=1,#REF!-#REF!,0),IF(T65=1,#REF!-#REF!,0),IF(U65=1,#REF!-#REF!,0),IF(V65=1,#REF!-#REF!,0))</f>
        <v>#REF!</v>
      </c>
      <c r="K65" s="4" t="e">
        <f>SUM(IF(Q65=31,#REF!-#REF!,0),IF(R65=31,#REF!-#REF!,0),IF(S65=31,#REF!-#REF!,0),IF(T65=31,#REF!-#REF!,0),IF(U65=31,#REF!-#REF!,0),IF(V65=31,#REF!-#REF!,0))</f>
        <v>#REF!</v>
      </c>
      <c r="L65" s="4" t="e">
        <f>SUM(IF(Q65=61,#REF!-#REF!,0),IF(R65=61,#REF!-#REF!,0),IF(S65=61,#REF!-#REF!,0),IF(T65=61,#REF!-#REF!,0),IF(U65=61,#REF!-#REF!,0),IF(V65=61,#REF!-#REF!,0))</f>
        <v>#REF!</v>
      </c>
      <c r="M65" s="4" t="e">
        <f>SUM(IF(Q65=91,#REF!-#REF!,0),IF(R65=91,#REF!-#REF!,0),IF(S65=91,#REF!-#REF!,0),IF(T65=91,#REF!-#REF!,0),IF(U65=91,#REF!-#REF!,0),IF(V65=91,#REF!-#REF!,0))</f>
        <v>#REF!</v>
      </c>
      <c r="N65" s="4" t="e">
        <f>SUM(IF(Q65=120,#REF!-#REF!,0),IF(R65=120,#REF!-#REF!,0),IF(S65=120,#REF!-#REF!,0),IF(T65=120,#REF!-#REF!,0),IF(U65=120,#REF!-#REF!,0),IF(V65=120,#REF!-#REF!,0))</f>
        <v>#REF!</v>
      </c>
      <c r="O65" s="82" t="e">
        <f t="shared" si="1"/>
        <v>#REF!</v>
      </c>
      <c r="P65" s="70"/>
      <c r="Q65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5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5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5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5" s="75"/>
    </row>
    <row r="66" spans="1:23" s="92" customFormat="1" ht="12.75" hidden="1">
      <c r="A66" s="152"/>
      <c r="B66" s="85" t="s">
        <v>32</v>
      </c>
      <c r="C66" s="84" t="s">
        <v>134</v>
      </c>
      <c r="D66" s="75" t="s">
        <v>141</v>
      </c>
      <c r="E66" s="86" t="s">
        <v>130</v>
      </c>
      <c r="F66" s="86">
        <v>20010</v>
      </c>
      <c r="G66" s="94">
        <v>2023288842</v>
      </c>
      <c r="H66" s="88" t="s">
        <v>76</v>
      </c>
      <c r="I66" s="89" t="s">
        <v>28</v>
      </c>
      <c r="J66" s="12" t="e">
        <f>SUM(IF(Q66=1,#REF!-#REF!,0),IF(R66=1,#REF!-#REF!,0),IF(S66=1,#REF!-#REF!,0),IF(T66=1,#REF!-#REF!,0),IF(U66=1,#REF!-#REF!,0),IF(V66=1,#REF!-#REF!,0))</f>
        <v>#REF!</v>
      </c>
      <c r="K66" s="4" t="e">
        <f>SUM(IF(Q66=31,#REF!-#REF!,0),IF(R66=31,#REF!-#REF!,0),IF(S66=31,#REF!-#REF!,0),IF(T66=31,#REF!-#REF!,0),IF(U66=31,#REF!-#REF!,0),IF(V66=31,#REF!-#REF!,0))</f>
        <v>#REF!</v>
      </c>
      <c r="L66" s="4" t="e">
        <f>SUM(IF(Q66=61,#REF!-#REF!,0),IF(R66=61,#REF!-#REF!,0),IF(S66=61,#REF!-#REF!,0),IF(T66=61,#REF!-#REF!,0),IF(U66=61,#REF!-#REF!,0),IF(V66=61,#REF!-#REF!,0))</f>
        <v>#REF!</v>
      </c>
      <c r="M66" s="4" t="e">
        <f>SUM(IF(Q66=91,#REF!-#REF!,0),IF(R66=91,#REF!-#REF!,0),IF(S66=91,#REF!-#REF!,0),IF(T66=91,#REF!-#REF!,0),IF(U66=91,#REF!-#REF!,0),IF(V66=91,#REF!-#REF!,0))</f>
        <v>#REF!</v>
      </c>
      <c r="N66" s="4" t="e">
        <f>SUM(IF(Q66=120,#REF!-#REF!,0),IF(R66=120,#REF!-#REF!,0),IF(S66=120,#REF!-#REF!,0),IF(T66=120,#REF!-#REF!,0),IF(U66=120,#REF!-#REF!,0),IF(V66=120,#REF!-#REF!,0))</f>
        <v>#REF!</v>
      </c>
      <c r="O66" s="82" t="e">
        <f t="shared" si="1"/>
        <v>#REF!</v>
      </c>
      <c r="P66" s="98"/>
      <c r="Q66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6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6" s="9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6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6" s="75"/>
    </row>
    <row r="67" spans="1:23" s="71" customFormat="1" ht="12.75" hidden="1">
      <c r="A67" s="152"/>
      <c r="B67" s="74" t="s">
        <v>32</v>
      </c>
      <c r="C67" s="74" t="s">
        <v>135</v>
      </c>
      <c r="D67" s="75" t="s">
        <v>168</v>
      </c>
      <c r="E67" s="76" t="s">
        <v>136</v>
      </c>
      <c r="F67" s="76" t="s">
        <v>137</v>
      </c>
      <c r="G67" s="99">
        <v>6175474002</v>
      </c>
      <c r="H67" s="78" t="s">
        <v>77</v>
      </c>
      <c r="I67" s="79" t="s">
        <v>28</v>
      </c>
      <c r="J67" s="12" t="e">
        <f>SUM(IF(Q67=1,#REF!-#REF!,0),IF(R67=1,#REF!-#REF!,0),IF(S67=1,#REF!-#REF!,0),IF(T67=1,#REF!-#REF!,0),IF(U67=1,#REF!-#REF!,0),IF(V67=1,#REF!-#REF!,0))</f>
        <v>#REF!</v>
      </c>
      <c r="K67" s="4" t="e">
        <f>SUM(IF(Q67=31,#REF!-#REF!,0),IF(R67=31,#REF!-#REF!,0),IF(S67=31,#REF!-#REF!,0),IF(T67=31,#REF!-#REF!,0),IF(U67=31,#REF!-#REF!,0),IF(V67=31,#REF!-#REF!,0))</f>
        <v>#REF!</v>
      </c>
      <c r="L67" s="4" t="e">
        <f>SUM(IF(Q67=61,#REF!-#REF!,0),IF(R67=61,#REF!-#REF!,0),IF(S67=61,#REF!-#REF!,0),IF(T67=61,#REF!-#REF!,0),IF(U67=61,#REF!-#REF!,0),IF(V67=61,#REF!-#REF!,0))</f>
        <v>#REF!</v>
      </c>
      <c r="M67" s="4" t="e">
        <f>SUM(IF(Q67=91,#REF!-#REF!,0),IF(R67=91,#REF!-#REF!,0),IF(S67=91,#REF!-#REF!,0),IF(T67=91,#REF!-#REF!,0),IF(U67=91,#REF!-#REF!,0),IF(V67=91,#REF!-#REF!,0))</f>
        <v>#REF!</v>
      </c>
      <c r="N67" s="4" t="e">
        <f>SUM(IF(Q67=120,#REF!-#REF!,0),IF(R67=120,#REF!-#REF!,0),IF(S67=120,#REF!-#REF!,0),IF(T67=120,#REF!-#REF!,0),IF(U67=120,#REF!-#REF!,0),IF(V67=120,#REF!-#REF!,0))</f>
        <v>#REF!</v>
      </c>
      <c r="O67" s="82" t="e">
        <f t="shared" si="1"/>
        <v>#REF!</v>
      </c>
      <c r="P67" s="70"/>
      <c r="Q67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7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7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7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7" s="75"/>
    </row>
    <row r="68" spans="1:23" ht="12.75">
      <c r="A68" s="148" t="s">
        <v>8</v>
      </c>
      <c r="B68" s="142" t="s">
        <v>94</v>
      </c>
      <c r="C68" s="20" t="s">
        <v>149</v>
      </c>
      <c r="D68" s="49" t="s">
        <v>171</v>
      </c>
      <c r="E68" s="107" t="s">
        <v>104</v>
      </c>
      <c r="F68" s="107">
        <v>90403</v>
      </c>
      <c r="G68" s="108" t="s">
        <v>191</v>
      </c>
      <c r="H68" s="23" t="s">
        <v>86</v>
      </c>
      <c r="I68" s="113" t="s">
        <v>93</v>
      </c>
      <c r="J68" s="109" t="e">
        <f>SUM(IF(Q68=1,#REF!-#REF!,0),IF(R68=1,#REF!-#REF!,0),IF(S68=1,#REF!-#REF!,0),IF(T68=1,#REF!-#REF!,0),IF(U68=1,#REF!-#REF!,0),IF(V68=1,#REF!-#REF!,0))</f>
        <v>#REF!</v>
      </c>
      <c r="K68" s="110" t="e">
        <f>SUM(IF(Q68=31,#REF!-#REF!,0),IF(R68=31,#REF!-#REF!,0),IF(S68=31,#REF!-#REF!,0),IF(T68=31,#REF!-#REF!,0),IF(U68=31,#REF!-#REF!,0),IF(V68=31,#REF!-#REF!,0))</f>
        <v>#REF!</v>
      </c>
      <c r="L68" s="110" t="e">
        <f>SUM(IF(Q68=61,#REF!-#REF!,0),IF(R68=61,#REF!-#REF!,0),IF(S68=61,#REF!-#REF!,0),IF(T68=61,#REF!-#REF!,0),IF(U68=61,#REF!-#REF!,0),IF(V68=61,#REF!-#REF!,0))</f>
        <v>#REF!</v>
      </c>
      <c r="M68" s="110" t="e">
        <f>SUM(IF(Q68=91,#REF!-#REF!,0),IF(R68=91,#REF!-#REF!,0),IF(S68=91,#REF!-#REF!,0),IF(T68=91,#REF!-#REF!,0),IF(U68=91,#REF!-#REF!,0),IF(V68=91,#REF!-#REF!,0))</f>
        <v>#REF!</v>
      </c>
      <c r="N68" s="110" t="e">
        <f>SUM(IF(Q68=120,#REF!-#REF!,0),IF(R68=120,#REF!-#REF!,0),IF(S68=120,#REF!-#REF!,0),IF(T68=120,#REF!-#REF!,0),IF(U68=120,#REF!-#REF!,0),IF(V68=120,#REF!-#REF!,0))</f>
        <v>#REF!</v>
      </c>
      <c r="O68" s="111" t="e">
        <f t="shared" si="1"/>
        <v>#REF!</v>
      </c>
      <c r="P68" s="70"/>
      <c r="Q68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8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8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8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8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8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8" s="49"/>
    </row>
    <row r="69" spans="1:23" ht="12.75">
      <c r="A69" s="148" t="s">
        <v>418</v>
      </c>
      <c r="B69" s="160" t="s">
        <v>432</v>
      </c>
      <c r="C69" s="20" t="s">
        <v>322</v>
      </c>
      <c r="D69" s="49" t="s">
        <v>323</v>
      </c>
      <c r="E69" s="114" t="s">
        <v>193</v>
      </c>
      <c r="F69" s="107">
        <v>55403</v>
      </c>
      <c r="G69" s="108" t="s">
        <v>324</v>
      </c>
      <c r="H69" s="23"/>
      <c r="I69" s="113" t="s">
        <v>325</v>
      </c>
      <c r="J69" s="109" t="e">
        <f>SUM(IF(Q69=1,#REF!-#REF!,0),IF(R69=1,#REF!-#REF!,0),IF(S69=1,#REF!-#REF!,0),IF(T69=1,#REF!-#REF!,0),IF(U69=1,#REF!-#REF!,0),IF(V69=1,#REF!-#REF!,0))</f>
        <v>#REF!</v>
      </c>
      <c r="K69" s="110" t="e">
        <f>SUM(IF(Q69=31,#REF!-#REF!,0),IF(R69=31,#REF!-#REF!,0),IF(S69=31,#REF!-#REF!,0),IF(T69=31,#REF!-#REF!,0),IF(U69=31,#REF!-#REF!,0),IF(V69=31,#REF!-#REF!,0))</f>
        <v>#REF!</v>
      </c>
      <c r="L69" s="110" t="e">
        <f>SUM(IF(Q69=61,#REF!-#REF!,0),IF(R69=61,#REF!-#REF!,0),IF(S69=61,#REF!-#REF!,0),IF(T69=61,#REF!-#REF!,0),IF(U69=61,#REF!-#REF!,0),IF(V69=61,#REF!-#REF!,0))</f>
        <v>#REF!</v>
      </c>
      <c r="M69" s="110" t="e">
        <f>SUM(IF(Q69=91,#REF!-#REF!,0),IF(R69=91,#REF!-#REF!,0),IF(S69=91,#REF!-#REF!,0),IF(T69=91,#REF!-#REF!,0),IF(U69=91,#REF!-#REF!,0),IF(V69=91,#REF!-#REF!,0))</f>
        <v>#REF!</v>
      </c>
      <c r="N69" s="110" t="e">
        <f>SUM(IF(Q69=120,#REF!-#REF!,0),IF(R69=120,#REF!-#REF!,0),IF(S69=120,#REF!-#REF!,0),IF(T69=120,#REF!-#REF!,0),IF(U69=120,#REF!-#REF!,0),IF(V69=120,#REF!-#REF!,0))</f>
        <v>#REF!</v>
      </c>
      <c r="O69" s="111" t="e">
        <f t="shared" si="1"/>
        <v>#REF!</v>
      </c>
      <c r="P69" s="70"/>
      <c r="Q69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69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69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69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69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69" s="106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69" s="49"/>
    </row>
    <row r="70" spans="1:23" s="71" customFormat="1" ht="12.75" hidden="1">
      <c r="A70" s="152"/>
      <c r="B70" s="74" t="s">
        <v>173</v>
      </c>
      <c r="C70" s="71" t="s">
        <v>140</v>
      </c>
      <c r="D70" s="75" t="s">
        <v>141</v>
      </c>
      <c r="E70" s="76" t="s">
        <v>130</v>
      </c>
      <c r="F70" s="76">
        <v>20036</v>
      </c>
      <c r="G70" s="76" t="s">
        <v>184</v>
      </c>
      <c r="H70" s="100" t="s">
        <v>79</v>
      </c>
      <c r="I70" s="97" t="s">
        <v>172</v>
      </c>
      <c r="J70" s="12" t="e">
        <f>SUM(IF(Q70=1,#REF!-#REF!,0),IF(R70=1,#REF!-#REF!,0),IF(S70=1,#REF!-#REF!,0),IF(T70=1,#REF!-#REF!,0),IF(U70=1,#REF!-#REF!,0),IF(V70=1,#REF!-#REF!,0))</f>
        <v>#REF!</v>
      </c>
      <c r="K70" s="4" t="e">
        <f>SUM(IF(Q70=31,#REF!-#REF!,0),IF(R70=31,#REF!-#REF!,0),IF(S70=31,#REF!-#REF!,0),IF(T70=31,#REF!-#REF!,0),IF(U70=31,#REF!-#REF!,0),IF(V70=31,#REF!-#REF!,0))</f>
        <v>#REF!</v>
      </c>
      <c r="L70" s="4" t="e">
        <f>SUM(IF(Q70=61,#REF!-#REF!,0),IF(R70=61,#REF!-#REF!,0),IF(S70=61,#REF!-#REF!,0),IF(T70=61,#REF!-#REF!,0),IF(U70=61,#REF!-#REF!,0),IF(V70=61,#REF!-#REF!,0))</f>
        <v>#REF!</v>
      </c>
      <c r="M70" s="4" t="e">
        <f>SUM(IF(Q70=91,#REF!-#REF!,0),IF(R70=91,#REF!-#REF!,0),IF(S70=91,#REF!-#REF!,0),IF(T70=91,#REF!-#REF!,0),IF(U70=91,#REF!-#REF!,0),IF(V70=91,#REF!-#REF!,0))</f>
        <v>#REF!</v>
      </c>
      <c r="N70" s="4" t="e">
        <f>SUM(IF(Q70=120,#REF!-#REF!,0),IF(R70=120,#REF!-#REF!,0),IF(S70=120,#REF!-#REF!,0),IF(T70=120,#REF!-#REF!,0),IF(U70=120,#REF!-#REF!,0),IF(V70=120,#REF!-#REF!,0))</f>
        <v>#REF!</v>
      </c>
      <c r="O70" s="82" t="e">
        <f t="shared" si="1"/>
        <v>#REF!</v>
      </c>
      <c r="P70" s="70"/>
      <c r="Q70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0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0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0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0" s="75"/>
    </row>
    <row r="71" spans="1:23" ht="12.75">
      <c r="A71" s="146" t="s">
        <v>9</v>
      </c>
      <c r="B71" s="7" t="s">
        <v>222</v>
      </c>
      <c r="C71" s="20" t="s">
        <v>341</v>
      </c>
      <c r="D71" s="16" t="s">
        <v>141</v>
      </c>
      <c r="E71" s="26" t="s">
        <v>130</v>
      </c>
      <c r="F71" s="26">
        <v>20036</v>
      </c>
      <c r="G71" s="26" t="s">
        <v>181</v>
      </c>
      <c r="H71" s="22" t="s">
        <v>88</v>
      </c>
      <c r="I71" s="28" t="s">
        <v>223</v>
      </c>
      <c r="J71" s="12" t="e">
        <f>SUM(IF(Q71=1,#REF!-#REF!,0),IF(R71=1,#REF!-#REF!,0),IF(S71=1,#REF!-#REF!,0),IF(T71=1,#REF!-#REF!,0),IF(U71=1,#REF!-#REF!,0),IF(V71=1,#REF!-#REF!,0))</f>
        <v>#REF!</v>
      </c>
      <c r="K71" s="4" t="e">
        <f>SUM(IF(Q71=31,#REF!-#REF!,0),IF(R71=31,#REF!-#REF!,0),IF(S71=31,#REF!-#REF!,0),IF(T71=31,#REF!-#REF!,0),IF(U71=31,#REF!-#REF!,0),IF(V71=31,#REF!-#REF!,0))</f>
        <v>#REF!</v>
      </c>
      <c r="L71" s="4" t="e">
        <f>SUM(IF(Q71=61,#REF!-#REF!,0),IF(R71=61,#REF!-#REF!,0),IF(S71=61,#REF!-#REF!,0),IF(T71=61,#REF!-#REF!,0),IF(U71=61,#REF!-#REF!,0),IF(V71=61,#REF!-#REF!,0))</f>
        <v>#REF!</v>
      </c>
      <c r="M71" s="4" t="e">
        <f>SUM(IF(Q71=91,#REF!-#REF!,0),IF(R71=91,#REF!-#REF!,0),IF(S71=91,#REF!-#REF!,0),IF(T71=91,#REF!-#REF!,0),IF(U71=91,#REF!-#REF!,0),IF(V71=91,#REF!-#REF!,0))</f>
        <v>#REF!</v>
      </c>
      <c r="N71" s="4" t="e">
        <f>SUM(IF(Q71=120,#REF!-#REF!,0),IF(R71=120,#REF!-#REF!,0),IF(S71=120,#REF!-#REF!,0),IF(T71=120,#REF!-#REF!,0),IF(U71=120,#REF!-#REF!,0),IF(V71=120,#REF!-#REF!,0))</f>
        <v>#REF!</v>
      </c>
      <c r="O71" s="13" t="e">
        <f t="shared" si="1"/>
        <v>#REF!</v>
      </c>
      <c r="P71" s="70"/>
      <c r="Q7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1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1" s="49"/>
    </row>
    <row r="72" spans="1:57" s="60" customFormat="1" ht="12" customHeight="1">
      <c r="A72" s="146" t="s">
        <v>22</v>
      </c>
      <c r="B72" s="7" t="s">
        <v>32</v>
      </c>
      <c r="C72" s="20" t="s">
        <v>404</v>
      </c>
      <c r="D72" s="16" t="s">
        <v>141</v>
      </c>
      <c r="E72" s="68" t="s">
        <v>130</v>
      </c>
      <c r="F72" s="26">
        <v>20006</v>
      </c>
      <c r="G72" s="68" t="s">
        <v>405</v>
      </c>
      <c r="H72" s="22" t="s">
        <v>90</v>
      </c>
      <c r="I72" s="28" t="s">
        <v>292</v>
      </c>
      <c r="J72" s="12" t="e">
        <f>SUM(IF(Q72=1,#REF!-#REF!,0),IF(R72=1,#REF!-#REF!,0),IF(S72=1,#REF!-#REF!,0),IF(T72=1,#REF!-#REF!,0),IF(U72=1,#REF!-#REF!,0),IF(V72=1,#REF!-#REF!,0))</f>
        <v>#REF!</v>
      </c>
      <c r="K72" s="4" t="e">
        <f>SUM(IF(Q72=31,#REF!-#REF!,0),IF(R72=31,#REF!-#REF!,0),IF(S72=31,#REF!-#REF!,0),IF(T72=31,#REF!-#REF!,0),IF(U72=31,#REF!-#REF!,0),IF(V72=31,#REF!-#REF!,0))</f>
        <v>#REF!</v>
      </c>
      <c r="L72" s="4" t="e">
        <f>SUM(IF(Q72=61,#REF!-#REF!,0),IF(R72=61,#REF!-#REF!,0),IF(S72=61,#REF!-#REF!,0),IF(T72=61,#REF!-#REF!,0),IF(U72=61,#REF!-#REF!,0),IF(V72=61,#REF!-#REF!,0))</f>
        <v>#REF!</v>
      </c>
      <c r="M72" s="4" t="e">
        <f>SUM(IF(Q72=91,#REF!-#REF!,0),IF(R72=91,#REF!-#REF!,0),IF(S72=91,#REF!-#REF!,0),IF(T72=91,#REF!-#REF!,0),IF(U72=91,#REF!-#REF!,0),IF(V72=91,#REF!-#REF!,0))</f>
        <v>#REF!</v>
      </c>
      <c r="N72" s="4" t="e">
        <f>SUM(IF(Q72=120,#REF!-#REF!,0),IF(R72=120,#REF!-#REF!,0),IF(S72=120,#REF!-#REF!,0),IF(T72=120,#REF!-#REF!,0),IF(U72=120,#REF!-#REF!,0),IF(V72=120,#REF!-#REF!,0))</f>
        <v>#REF!</v>
      </c>
      <c r="O72" s="13" t="e">
        <f t="shared" si="1"/>
        <v>#REF!</v>
      </c>
      <c r="P72" s="70"/>
      <c r="Q7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2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2" s="49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s="60" customFormat="1" ht="12" customHeight="1">
      <c r="A73" s="146" t="s">
        <v>301</v>
      </c>
      <c r="B73" s="63" t="s">
        <v>288</v>
      </c>
      <c r="C73" s="1"/>
      <c r="D73" s="16"/>
      <c r="E73" s="26"/>
      <c r="F73" s="26"/>
      <c r="G73" s="30" t="s">
        <v>183</v>
      </c>
      <c r="H73" s="22" t="s">
        <v>91</v>
      </c>
      <c r="I73" s="29" t="s">
        <v>289</v>
      </c>
      <c r="J73" s="12" t="e">
        <f>SUM(IF(Q73=1,#REF!-#REF!,0),IF(R73=1,#REF!-#REF!,0),IF(S73=1,#REF!-#REF!,0),IF(T73=1,#REF!-#REF!,0),IF(U73=1,#REF!-#REF!,0),IF(V73=1,#REF!-#REF!,0))</f>
        <v>#REF!</v>
      </c>
      <c r="K73" s="4" t="e">
        <f>SUM(IF(Q73=31,#REF!-#REF!,0),IF(R73=31,#REF!-#REF!,0),IF(S73=31,#REF!-#REF!,0),IF(T73=31,#REF!-#REF!,0),IF(U73=31,#REF!-#REF!,0),IF(V73=31,#REF!-#REF!,0))</f>
        <v>#REF!</v>
      </c>
      <c r="L73" s="4" t="e">
        <f>SUM(IF(Q73=61,#REF!-#REF!,0),IF(R73=61,#REF!-#REF!,0),IF(S73=61,#REF!-#REF!,0),IF(T73=61,#REF!-#REF!,0),IF(U73=61,#REF!-#REF!,0),IF(V73=61,#REF!-#REF!,0))</f>
        <v>#REF!</v>
      </c>
      <c r="M73" s="4" t="e">
        <f>SUM(IF(Q73=91,#REF!-#REF!,0),IF(R73=91,#REF!-#REF!,0),IF(S73=91,#REF!-#REF!,0),IF(T73=91,#REF!-#REF!,0),IF(U73=91,#REF!-#REF!,0),IF(V73=91,#REF!-#REF!,0))</f>
        <v>#REF!</v>
      </c>
      <c r="N73" s="4" t="e">
        <f>SUM(IF(Q73=120,#REF!-#REF!,0),IF(R73=120,#REF!-#REF!,0),IF(S73=120,#REF!-#REF!,0),IF(T73=120,#REF!-#REF!,0),IF(U73=120,#REF!-#REF!,0),IF(V73=120,#REF!-#REF!,0))</f>
        <v>#REF!</v>
      </c>
      <c r="O73" s="13" t="e">
        <f t="shared" si="1"/>
        <v>#REF!</v>
      </c>
      <c r="P73" s="70"/>
      <c r="Q7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3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3" s="49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2.75">
      <c r="A74" s="146" t="s">
        <v>314</v>
      </c>
      <c r="B74" s="52" t="s">
        <v>433</v>
      </c>
      <c r="C74" s="66" t="s">
        <v>390</v>
      </c>
      <c r="D74" s="60" t="s">
        <v>165</v>
      </c>
      <c r="E74" s="54" t="s">
        <v>118</v>
      </c>
      <c r="F74" s="54">
        <v>98110</v>
      </c>
      <c r="G74" s="64">
        <v>2068420216</v>
      </c>
      <c r="H74" s="56" t="s">
        <v>71</v>
      </c>
      <c r="I74" s="57" t="s">
        <v>391</v>
      </c>
      <c r="J74" s="12" t="e">
        <f>SUM(IF(Q74=1,#REF!-#REF!,0),IF(R74=1,#REF!-#REF!,0),IF(S74=1,#REF!-#REF!,0),IF(T74=1,#REF!-#REF!,0),IF(U74=1,#REF!-#REF!,0),IF(V74=1,#REF!-#REF!,0))</f>
        <v>#REF!</v>
      </c>
      <c r="K74" s="4" t="e">
        <f>SUM(IF(Q74=31,#REF!-#REF!,0),IF(R74=31,#REF!-#REF!,0),IF(S74=31,#REF!-#REF!,0),IF(T74=31,#REF!-#REF!,0),IF(U74=31,#REF!-#REF!,0),IF(V74=31,#REF!-#REF!,0))</f>
        <v>#REF!</v>
      </c>
      <c r="L74" s="4" t="e">
        <f>SUM(IF(Q74=61,#REF!-#REF!,0),IF(R74=61,#REF!-#REF!,0),IF(S74=61,#REF!-#REF!,0),IF(T74=61,#REF!-#REF!,0),IF(U74=61,#REF!-#REF!,0),IF(V74=61,#REF!-#REF!,0))</f>
        <v>#REF!</v>
      </c>
      <c r="M74" s="4" t="e">
        <f>SUM(IF(Q74=91,#REF!-#REF!,0),IF(R74=91,#REF!-#REF!,0),IF(S74=91,#REF!-#REF!,0),IF(T74=91,#REF!-#REF!,0),IF(U74=91,#REF!-#REF!,0),IF(V74=91,#REF!-#REF!,0))</f>
        <v>#REF!</v>
      </c>
      <c r="N74" s="4" t="e">
        <f>SUM(IF(Q74=120,#REF!-#REF!,0),IF(R74=120,#REF!-#REF!,0),IF(S74=120,#REF!-#REF!,0),IF(T74=120,#REF!-#REF!,0),IF(U74=120,#REF!-#REF!,0),IF(V74=120,#REF!-#REF!,0))</f>
        <v>#REF!</v>
      </c>
      <c r="O74" s="59" t="e">
        <f t="shared" si="1"/>
        <v>#REF!</v>
      </c>
      <c r="Q7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4" s="61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4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4" s="53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</row>
    <row r="75" spans="1:22" ht="12.75" customHeight="1">
      <c r="A75" s="149"/>
      <c r="B75" s="143"/>
      <c r="C75" s="2"/>
      <c r="D75" s="2"/>
      <c r="E75" s="35"/>
      <c r="F75" s="2"/>
      <c r="G75" s="2"/>
      <c r="H75" s="2"/>
      <c r="I75" s="131"/>
      <c r="J75" s="11"/>
      <c r="O75" s="135"/>
      <c r="U75" s="6"/>
      <c r="V75" s="6"/>
    </row>
    <row r="76" spans="1:23" s="71" customFormat="1" ht="12.75" hidden="1">
      <c r="A76" s="152"/>
      <c r="B76" s="74" t="s">
        <v>38</v>
      </c>
      <c r="C76" s="101" t="s">
        <v>126</v>
      </c>
      <c r="D76" s="75" t="s">
        <v>154</v>
      </c>
      <c r="E76" s="76" t="s">
        <v>104</v>
      </c>
      <c r="F76" s="76">
        <v>94108</v>
      </c>
      <c r="G76" s="76" t="s">
        <v>182</v>
      </c>
      <c r="H76" s="78" t="s">
        <v>89</v>
      </c>
      <c r="I76" s="97" t="s">
        <v>39</v>
      </c>
      <c r="J76" s="80" t="e">
        <f>SUM(IF(Q76=1,#REF!-#REF!,0),IF(R76=1,#REF!-#REF!,0),IF(S76=1,#REF!-#REF!,0),IF(T76=1,#REF!-#REF!,0),IF(U76=1,#REF!-#REF!,0),IF(V76=1,#REF!-#REF!,0))</f>
        <v>#REF!</v>
      </c>
      <c r="K76" s="81" t="e">
        <f>SUM(IF(Q76=31,#REF!-#REF!,0),IF(R76=31,#REF!-#REF!,0),IF(S76=31,#REF!-#REF!,0),IF(T76=31,#REF!-#REF!,0),IF(U76=31,#REF!-#REF!,0),IF(V76=31,#REF!-#REF!,0))</f>
        <v>#REF!</v>
      </c>
      <c r="L76" s="81" t="e">
        <f>SUM(IF(Q76=61,#REF!-#REF!,0),IF(R76=61,#REF!-#REF!,0),IF(S76=61,#REF!-#REF!,0),IF(T76=61,#REF!-#REF!,0),IF(U76=61,#REF!-#REF!,0),IF(V76=61,#REF!-#REF!,0))</f>
        <v>#REF!</v>
      </c>
      <c r="M76" s="81" t="e">
        <f>SUM(IF(Q76=91,#REF!-#REF!,0),IF(R76=91,#REF!-#REF!,0),IF(S76=91,#REF!-#REF!,0),IF(T76=91,#REF!-#REF!,0),IF(U76=91,#REF!-#REF!,0),IF(V76=91,#REF!-#REF!,0))</f>
        <v>#REF!</v>
      </c>
      <c r="N76" s="81" t="e">
        <f>SUM(IF(Q76=120,#REF!-#REF!,0),IF(R76=120,#REF!-#REF!,0),IF(S76=120,#REF!-#REF!,0),IF(T76=120,#REF!-#REF!,0),IF(U76=120,#REF!-#REF!,0),IF(V76=120,#REF!-#REF!,0))</f>
        <v>#REF!</v>
      </c>
      <c r="O76" s="82" t="e">
        <f>SUM(J76:N76)</f>
        <v>#REF!</v>
      </c>
      <c r="P76" s="70"/>
      <c r="Q7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6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6" s="75"/>
    </row>
    <row r="77" spans="1:15" ht="12.75">
      <c r="A77" s="154"/>
      <c r="B77" s="144"/>
      <c r="C77" s="17"/>
      <c r="D77" s="17"/>
      <c r="E77" s="36"/>
      <c r="F77" s="17"/>
      <c r="G77" s="17"/>
      <c r="H77" s="17"/>
      <c r="I77" s="130"/>
      <c r="J77" s="11"/>
      <c r="O77" s="135"/>
    </row>
    <row r="78" spans="1:15" ht="12.75">
      <c r="A78" s="153"/>
      <c r="B78" s="1"/>
      <c r="I78" s="128"/>
      <c r="J78" s="11"/>
      <c r="O78" s="135"/>
    </row>
    <row r="79" spans="1:23" s="71" customFormat="1" ht="12.75" hidden="1">
      <c r="A79" s="152"/>
      <c r="B79" s="74" t="s">
        <v>258</v>
      </c>
      <c r="C79" s="92" t="s">
        <v>259</v>
      </c>
      <c r="D79" s="75" t="s">
        <v>260</v>
      </c>
      <c r="E79" s="76" t="s">
        <v>104</v>
      </c>
      <c r="F79" s="76">
        <v>94301</v>
      </c>
      <c r="G79" s="76" t="s">
        <v>261</v>
      </c>
      <c r="H79" s="78"/>
      <c r="I79" s="97" t="s">
        <v>262</v>
      </c>
      <c r="J79" s="12" t="e">
        <f>SUM(IF(Q79=1,#REF!-#REF!,0),IF(R79=1,#REF!-#REF!,0),IF(S79=1,#REF!-#REF!,0),IF(T79=1,#REF!-#REF!,0),IF(U79=1,#REF!-#REF!,0),IF(V79=1,#REF!-#REF!,0))</f>
        <v>#REF!</v>
      </c>
      <c r="K79" s="4" t="e">
        <f>SUM(IF(Q79=31,#REF!-#REF!,0),IF(R79=31,#REF!-#REF!,0),IF(S79=31,#REF!-#REF!,0),IF(T79=31,#REF!-#REF!,0),IF(U79=31,#REF!-#REF!,0),IF(V79=31,#REF!-#REF!,0))</f>
        <v>#REF!</v>
      </c>
      <c r="L79" s="4" t="e">
        <f>SUM(IF(Q79=61,#REF!-#REF!,0),IF(R79=61,#REF!-#REF!,0),IF(S79=61,#REF!-#REF!,0),IF(T79=61,#REF!-#REF!,0),IF(U79=61,#REF!-#REF!,0),IF(V79=61,#REF!-#REF!,0))</f>
        <v>#REF!</v>
      </c>
      <c r="M79" s="4" t="e">
        <f>SUM(IF(Q79=91,#REF!-#REF!,0),IF(R79=91,#REF!-#REF!,0),IF(S79=91,#REF!-#REF!,0),IF(T79=91,#REF!-#REF!,0),IF(U79=91,#REF!-#REF!,0),IF(V79=91,#REF!-#REF!,0))</f>
        <v>#REF!</v>
      </c>
      <c r="N79" s="4" t="e">
        <f>SUM(IF(Q79=120,#REF!-#REF!,0),IF(R79=120,#REF!-#REF!,0),IF(S79=120,#REF!-#REF!,0),IF(T79=120,#REF!-#REF!,0),IF(U79=120,#REF!-#REF!,0),IF(V79=120,#REF!-#REF!,0))</f>
        <v>#REF!</v>
      </c>
      <c r="O79" s="82" t="e">
        <f>SUM(J79:N79)</f>
        <v>#REF!</v>
      </c>
      <c r="P79" s="70"/>
      <c r="Q7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7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79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7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7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79" s="15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79" s="75"/>
    </row>
    <row r="80" spans="1:15" ht="12.75" customHeight="1">
      <c r="A80" s="153"/>
      <c r="B80" s="1"/>
      <c r="C80" s="1"/>
      <c r="D80" s="1"/>
      <c r="E80" s="30"/>
      <c r="F80" s="1"/>
      <c r="G80" s="1"/>
      <c r="H80" s="1"/>
      <c r="I80" s="128"/>
      <c r="J80" s="11"/>
      <c r="K80" s="1"/>
      <c r="L80" s="133" t="s">
        <v>23</v>
      </c>
      <c r="M80" s="134"/>
      <c r="N80" s="1"/>
      <c r="O80" s="135"/>
    </row>
    <row r="81" spans="1:23" s="71" customFormat="1" ht="12.75" hidden="1">
      <c r="A81" s="152"/>
      <c r="B81" s="74" t="s">
        <v>190</v>
      </c>
      <c r="C81" s="74"/>
      <c r="D81" s="75"/>
      <c r="E81" s="76"/>
      <c r="F81" s="76"/>
      <c r="G81" s="99"/>
      <c r="H81" s="78" t="s">
        <v>87</v>
      </c>
      <c r="I81" s="97" t="s">
        <v>43</v>
      </c>
      <c r="J81" s="80" t="e">
        <f>SUM(IF(Q81=1,#REF!-#REF!,0),IF(R81=1,#REF!-#REF!,0),IF(S81=1,#REF!-#REF!,0),IF(T81=1,#REF!-#REF!,0),IF(U81=1,#REF!-#REF!,0),IF(V81=1,#REF!-#REF!,0))</f>
        <v>#REF!</v>
      </c>
      <c r="K81" s="81" t="e">
        <f>SUM(IF(Q81=31,#REF!-#REF!,0),IF(R81=31,#REF!-#REF!,0),IF(S81=31,#REF!-#REF!,0),IF(T81=31,#REF!-#REF!,0),IF(U81=31,#REF!-#REF!,0),IF(V81=31,#REF!-#REF!,0))</f>
        <v>#REF!</v>
      </c>
      <c r="L81" s="81" t="e">
        <f>SUM(IF(Q81=61,#REF!-#REF!,0),IF(R81=61,#REF!-#REF!,0),IF(S81=61,#REF!-#REF!,0),IF(T81=61,#REF!-#REF!,0),IF(U81=61,#REF!-#REF!,0),IF(V81=61,#REF!-#REF!,0))</f>
        <v>#REF!</v>
      </c>
      <c r="M81" s="81" t="e">
        <f>SUM(IF(Q81=91,#REF!-#REF!,0),IF(R81=91,#REF!-#REF!,0),IF(S81=91,#REF!-#REF!,0),IF(T81=91,#REF!-#REF!,0),IF(U81=91,#REF!-#REF!,0),IF(V81=91,#REF!-#REF!,0))</f>
        <v>#REF!</v>
      </c>
      <c r="N81" s="81" t="e">
        <f>SUM(IF(Q81=120,#REF!-#REF!,0),IF(R81=120,#REF!-#REF!,0),IF(S81=120,#REF!-#REF!,0),IF(T81=120,#REF!-#REF!,0),IF(U81=120,#REF!-#REF!,0),IF(V81=120,#REF!-#REF!,0))</f>
        <v>#REF!</v>
      </c>
      <c r="O81" s="82" t="e">
        <f>SUM(J81:N81)</f>
        <v>#REF!</v>
      </c>
      <c r="P81" s="70"/>
      <c r="Q81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81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81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81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81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81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81" s="75"/>
    </row>
    <row r="82" spans="1:23" s="71" customFormat="1" ht="12.75" hidden="1">
      <c r="A82" s="152"/>
      <c r="B82" s="74" t="s">
        <v>32</v>
      </c>
      <c r="C82" s="84" t="s">
        <v>151</v>
      </c>
      <c r="D82" s="75" t="s">
        <v>154</v>
      </c>
      <c r="E82" s="76" t="s">
        <v>104</v>
      </c>
      <c r="F82" s="76">
        <v>94105</v>
      </c>
      <c r="G82" s="99"/>
      <c r="H82" s="78" t="s">
        <v>92</v>
      </c>
      <c r="I82" s="79" t="s">
        <v>28</v>
      </c>
      <c r="J82" s="80" t="e">
        <f>SUM(IF(Q82=1,#REF!-#REF!,0),IF(R82=1,#REF!-#REF!,0),IF(S82=1,#REF!-#REF!,0),IF(T82=1,#REF!-#REF!,0),IF(U82=1,#REF!-#REF!,0),IF(V82=1,#REF!-#REF!,0))</f>
        <v>#REF!</v>
      </c>
      <c r="K82" s="81" t="e">
        <f>SUM(IF(Q82=31,#REF!-#REF!,0),IF(R82=31,#REF!-#REF!,0),IF(S82=31,#REF!-#REF!,0),IF(T82=31,#REF!-#REF!,0),IF(U82=31,#REF!-#REF!,0),IF(V82=31,#REF!-#REF!,0))</f>
        <v>#REF!</v>
      </c>
      <c r="L82" s="81" t="e">
        <f>SUM(IF(Q82=61,#REF!-#REF!,0),IF(R82=61,#REF!-#REF!,0),IF(S82=61,#REF!-#REF!,0),IF(T82=61,#REF!-#REF!,0),IF(U82=61,#REF!-#REF!,0),IF(V82=61,#REF!-#REF!,0))</f>
        <v>#REF!</v>
      </c>
      <c r="M82" s="81" t="e">
        <f>SUM(IF(Q82=91,#REF!-#REF!,0),IF(R82=91,#REF!-#REF!,0),IF(S82=91,#REF!-#REF!,0),IF(T82=91,#REF!-#REF!,0),IF(U82=91,#REF!-#REF!,0),IF(V82=91,#REF!-#REF!,0))</f>
        <v>#REF!</v>
      </c>
      <c r="N82" s="81" t="e">
        <f>SUM(IF(Q82=120,#REF!-#REF!,0),IF(R82=120,#REF!-#REF!,0),IF(S82=120,#REF!-#REF!,0),IF(T82=120,#REF!-#REF!,0),IF(U82=120,#REF!-#REF!,0),IF(V82=120,#REF!-#REF!,0))</f>
        <v>#REF!</v>
      </c>
      <c r="O82" s="82" t="e">
        <f>SUM(J82:N82)</f>
        <v>#REF!</v>
      </c>
      <c r="P82" s="70"/>
      <c r="Q82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R82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S82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T82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U82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V82" s="83" t="e">
        <f>IF(AND((#REF!-#REF!)&lt;=30,(#REF!-#REF!)&gt;=1),1,IF(AND((#REF!-#REF!)&lt;=60,(#REF!-#REF!)&gt;=31),31,IF(AND((#REF!-#REF!)&lt;=90,(#REF!-#REF!)&gt;=61),61,IF(AND((#REF!-#REF!)&lt;=120,(#REF!-#REF!)&gt;=91),91,IF((#REF!-#REF!)&gt;=120,120,0)))))</f>
        <v>#REF!</v>
      </c>
      <c r="W82" s="75"/>
    </row>
    <row r="83" spans="1:19" ht="12.75">
      <c r="A83" s="155"/>
      <c r="B83" s="19"/>
      <c r="C83" s="19"/>
      <c r="D83" s="19"/>
      <c r="E83" s="37"/>
      <c r="F83" s="19"/>
      <c r="G83" s="19"/>
      <c r="H83" s="18"/>
      <c r="I83" s="18"/>
      <c r="J83" s="1"/>
      <c r="K83" s="1"/>
      <c r="L83" s="8"/>
      <c r="M83" s="1"/>
      <c r="N83" s="1"/>
      <c r="O83" s="25" t="s">
        <v>21</v>
      </c>
      <c r="P83" s="70"/>
      <c r="S83" s="5"/>
    </row>
    <row r="84" spans="1:16" ht="12.75">
      <c r="A84" s="146"/>
      <c r="B84" s="7"/>
      <c r="C84" s="7"/>
      <c r="D84" s="7"/>
      <c r="E84" s="38"/>
      <c r="F84" s="7"/>
      <c r="G84" s="7"/>
      <c r="H84" s="7"/>
      <c r="I84" s="27"/>
      <c r="J84" s="12"/>
      <c r="K84" s="4"/>
      <c r="L84" s="4"/>
      <c r="M84" s="4"/>
      <c r="N84" s="4"/>
      <c r="O84" s="13"/>
      <c r="P84" s="70"/>
    </row>
    <row r="85" spans="1:22" s="50" customFormat="1" ht="13.5" thickBot="1">
      <c r="A85" s="150"/>
      <c r="B85" s="40"/>
      <c r="C85" s="40"/>
      <c r="D85" s="40"/>
      <c r="E85" s="41"/>
      <c r="F85" s="40"/>
      <c r="G85" s="40"/>
      <c r="H85" s="40"/>
      <c r="I85" s="42"/>
      <c r="J85" s="44">
        <f>SUM(IF(Q85=1,#REF!-#REF!,0),IF(R85=1,#REF!-#REF!,0),IF(S85=1,#REF!-#REF!,0),IF(T85=1,#REF!-#REF!,0),IF(U85=1,#REF!-#REF!,0))</f>
        <v>0</v>
      </c>
      <c r="K85" s="43">
        <f>SUM(IF(Q85=31,#REF!-#REF!,0),IF(R85=31,#REF!-#REF!,0),IF(S85=31,#REF!-#REF!,0),IF(T85=31,#REF!-#REF!,0),IF(U85=31,#REF!-#REF!,0))</f>
        <v>0</v>
      </c>
      <c r="L85" s="43">
        <f>SUM(IF(Q85=61,#REF!-#REF!,0),IF(R85=61,#REF!-#REF!,0),IF(S85=61,#REF!-#REF!,0),IF(T85=61,#REF!-#REF!,0),IF(U85=61,#REF!-#REF!,0))</f>
        <v>0</v>
      </c>
      <c r="M85" s="43">
        <f>SUM(IF(Q85=91,#REF!-#REF!,0),IF(R85=91,#REF!-#REF!,0),IF(S85=91,#REF!-#REF!,0),IF(T85=91,#REF!-#REF!,0),IF(U85=91,#REF!-#REF!,0))</f>
        <v>0</v>
      </c>
      <c r="N85" s="43" t="e">
        <f>+SUM(N8:N82)</f>
        <v>#REF!</v>
      </c>
      <c r="O85" s="46" t="e">
        <f>SUM(O8:O82)</f>
        <v>#REF!</v>
      </c>
      <c r="P85" s="112"/>
      <c r="Q85" s="45"/>
      <c r="R85" s="45"/>
      <c r="S85" s="45"/>
      <c r="T85" s="45"/>
      <c r="U85" s="45"/>
      <c r="V85" s="45"/>
    </row>
    <row r="86" spans="1:20" ht="13.5" thickTop="1">
      <c r="A86" s="145"/>
      <c r="B86" s="5"/>
      <c r="C86" s="5"/>
      <c r="D86" s="5"/>
      <c r="E86" s="39"/>
      <c r="F86" s="5"/>
      <c r="G86" s="5"/>
      <c r="H86" s="7"/>
      <c r="I86" s="7"/>
      <c r="J86" s="4"/>
      <c r="K86" s="4"/>
      <c r="L86" s="4"/>
      <c r="M86" s="4"/>
      <c r="N86" s="4"/>
      <c r="O86" s="10"/>
      <c r="P86" s="115"/>
      <c r="Q86" s="1"/>
      <c r="R86" s="1"/>
      <c r="S86" s="1"/>
      <c r="T86" s="1"/>
    </row>
    <row r="87" spans="1:20" ht="12.75">
      <c r="A87" s="145"/>
      <c r="B87" s="5"/>
      <c r="C87" s="5"/>
      <c r="D87" s="5"/>
      <c r="E87" s="39"/>
      <c r="F87" s="5"/>
      <c r="G87" s="5"/>
      <c r="H87" s="7"/>
      <c r="I87" s="7"/>
      <c r="J87" s="4"/>
      <c r="K87" s="4"/>
      <c r="L87" s="4"/>
      <c r="M87" s="4"/>
      <c r="N87" s="4"/>
      <c r="O87" s="10"/>
      <c r="P87" s="115"/>
      <c r="Q87" s="1"/>
      <c r="R87" s="1"/>
      <c r="S87" s="1"/>
      <c r="T87" s="1"/>
    </row>
    <row r="88" spans="1:20" ht="12.75">
      <c r="A88" s="145"/>
      <c r="B88" s="5"/>
      <c r="C88" s="5"/>
      <c r="D88" s="5"/>
      <c r="E88" s="39"/>
      <c r="F88" s="5"/>
      <c r="G88" s="5"/>
      <c r="H88" s="7"/>
      <c r="I88" s="7"/>
      <c r="J88" s="4"/>
      <c r="K88" s="4"/>
      <c r="L88" s="4"/>
      <c r="M88" s="4"/>
      <c r="N88" s="4"/>
      <c r="O88" s="10"/>
      <c r="P88" s="115"/>
      <c r="Q88" s="1"/>
      <c r="R88" s="1"/>
      <c r="S88" s="1"/>
      <c r="T88" s="1"/>
    </row>
    <row r="89" spans="1:20" ht="12.75">
      <c r="A89" s="145"/>
      <c r="B89" s="5"/>
      <c r="C89" s="5"/>
      <c r="D89" s="5"/>
      <c r="E89" s="39"/>
      <c r="F89" s="5"/>
      <c r="G89" s="5"/>
      <c r="H89" s="7"/>
      <c r="I89" s="7"/>
      <c r="J89" s="4"/>
      <c r="K89" s="4"/>
      <c r="L89" s="4"/>
      <c r="M89" s="4"/>
      <c r="N89" s="4"/>
      <c r="O89" s="10"/>
      <c r="P89" s="115"/>
      <c r="Q89" s="1"/>
      <c r="R89" s="1"/>
      <c r="S89" s="1"/>
      <c r="T89" s="1"/>
    </row>
    <row r="90" spans="1:20" ht="12.75">
      <c r="A90" s="145"/>
      <c r="B90" s="5"/>
      <c r="C90" s="5"/>
      <c r="D90" s="5"/>
      <c r="E90" s="39"/>
      <c r="F90" s="5"/>
      <c r="G90" s="5"/>
      <c r="H90" s="7"/>
      <c r="I90" s="7"/>
      <c r="J90" s="4"/>
      <c r="K90" s="4"/>
      <c r="L90" s="4"/>
      <c r="M90" s="4"/>
      <c r="N90" s="4"/>
      <c r="O90" s="10"/>
      <c r="P90" s="115"/>
      <c r="Q90" s="1"/>
      <c r="R90" s="1"/>
      <c r="S90" s="1"/>
      <c r="T90" s="1"/>
    </row>
    <row r="91" spans="1:20" ht="12.75">
      <c r="A91" s="145"/>
      <c r="B91" s="5"/>
      <c r="C91" s="5"/>
      <c r="D91" s="5"/>
      <c r="E91" s="39"/>
      <c r="F91" s="5"/>
      <c r="G91" s="5"/>
      <c r="H91" s="7"/>
      <c r="I91" s="7"/>
      <c r="J91" s="4"/>
      <c r="K91" s="4"/>
      <c r="L91" s="4"/>
      <c r="M91" s="4"/>
      <c r="N91" s="4"/>
      <c r="O91" s="10"/>
      <c r="P91" s="115"/>
      <c r="Q91" s="1"/>
      <c r="R91" s="1"/>
      <c r="S91" s="1"/>
      <c r="T91" s="1"/>
    </row>
    <row r="92" spans="1:20" ht="12.75">
      <c r="A92" s="145"/>
      <c r="B92" s="5"/>
      <c r="C92" s="5"/>
      <c r="D92" s="5"/>
      <c r="E92" s="39"/>
      <c r="F92" s="5"/>
      <c r="G92" s="5"/>
      <c r="H92" s="7"/>
      <c r="I92" s="7"/>
      <c r="J92" s="4"/>
      <c r="K92" s="4"/>
      <c r="L92" s="4"/>
      <c r="M92" s="4"/>
      <c r="N92" s="4"/>
      <c r="O92" s="10"/>
      <c r="P92" s="115"/>
      <c r="Q92" s="1"/>
      <c r="R92" s="1"/>
      <c r="S92" s="1"/>
      <c r="T92" s="1"/>
    </row>
    <row r="93" spans="1:20" ht="12.75">
      <c r="A93" s="145"/>
      <c r="B93" s="5"/>
      <c r="C93" s="5"/>
      <c r="D93" s="5"/>
      <c r="E93" s="39"/>
      <c r="F93" s="5"/>
      <c r="G93" s="5"/>
      <c r="H93" s="7"/>
      <c r="I93" s="7"/>
      <c r="J93" s="4"/>
      <c r="K93" s="4"/>
      <c r="L93" s="4"/>
      <c r="M93" s="4"/>
      <c r="N93" s="4"/>
      <c r="O93" s="10"/>
      <c r="P93" s="115"/>
      <c r="Q93" s="1"/>
      <c r="R93" s="1"/>
      <c r="S93" s="1"/>
      <c r="T93" s="1"/>
    </row>
    <row r="94" spans="1:20" ht="12.75">
      <c r="A94" s="145"/>
      <c r="B94" s="5"/>
      <c r="C94" s="5"/>
      <c r="D94" s="5"/>
      <c r="E94" s="39"/>
      <c r="F94" s="5"/>
      <c r="G94" s="5"/>
      <c r="H94" s="7"/>
      <c r="I94" s="7"/>
      <c r="J94" s="4"/>
      <c r="K94" s="4"/>
      <c r="L94" s="4"/>
      <c r="M94" s="4"/>
      <c r="N94" s="4"/>
      <c r="O94" s="10"/>
      <c r="P94" s="115"/>
      <c r="Q94" s="1"/>
      <c r="R94" s="1"/>
      <c r="S94" s="1"/>
      <c r="T94" s="1"/>
    </row>
    <row r="95" spans="1:20" ht="12.75">
      <c r="A95" s="145"/>
      <c r="B95" s="5"/>
      <c r="C95" s="5"/>
      <c r="D95" s="5"/>
      <c r="E95" s="39"/>
      <c r="F95" s="5"/>
      <c r="G95" s="5"/>
      <c r="H95" s="7"/>
      <c r="I95" s="7"/>
      <c r="J95" s="4"/>
      <c r="K95" s="4"/>
      <c r="L95" s="4"/>
      <c r="M95" s="4"/>
      <c r="N95" s="4"/>
      <c r="O95" s="10"/>
      <c r="P95" s="115"/>
      <c r="Q95" s="1"/>
      <c r="R95" s="1"/>
      <c r="S95" s="1"/>
      <c r="T95" s="1"/>
    </row>
    <row r="96" ht="12.75">
      <c r="P96" s="60"/>
    </row>
    <row r="97" ht="12.75">
      <c r="P97" s="60"/>
    </row>
    <row r="98" ht="12.75">
      <c r="P98" s="60"/>
    </row>
    <row r="99" ht="12.75">
      <c r="P99" s="60"/>
    </row>
    <row r="100" ht="12.75">
      <c r="P100" s="60"/>
    </row>
    <row r="101" ht="12.75">
      <c r="P101" s="60"/>
    </row>
    <row r="102" ht="12.75">
      <c r="P102" s="60"/>
    </row>
    <row r="103" ht="12.75">
      <c r="P103" s="60"/>
    </row>
    <row r="104" ht="12.75">
      <c r="P104" s="60"/>
    </row>
    <row r="105" ht="12.75">
      <c r="P105" s="60"/>
    </row>
    <row r="106" ht="12.75">
      <c r="P106" s="60"/>
    </row>
    <row r="107" ht="12.75">
      <c r="P107" s="60"/>
    </row>
    <row r="108" ht="12.75">
      <c r="P108" s="60"/>
    </row>
    <row r="109" ht="12.75">
      <c r="P109" s="60"/>
    </row>
    <row r="110" ht="12.75">
      <c r="P110" s="60"/>
    </row>
    <row r="111" ht="12.75">
      <c r="P111" s="60"/>
    </row>
    <row r="112" ht="12.75">
      <c r="P112" s="60"/>
    </row>
    <row r="113" ht="12.75">
      <c r="P113" s="60"/>
    </row>
    <row r="114" ht="12.75">
      <c r="P114" s="60"/>
    </row>
    <row r="115" ht="12.75">
      <c r="P115" s="60"/>
    </row>
    <row r="116" ht="12.75">
      <c r="P116" s="60"/>
    </row>
    <row r="117" ht="12.75">
      <c r="P117" s="60"/>
    </row>
    <row r="118" ht="12.75">
      <c r="P118" s="60"/>
    </row>
    <row r="119" ht="12.75">
      <c r="P119" s="60"/>
    </row>
    <row r="120" ht="12.75">
      <c r="P120" s="60"/>
    </row>
    <row r="121" ht="12.75">
      <c r="P121" s="60"/>
    </row>
    <row r="122" ht="12.75">
      <c r="P122" s="60"/>
    </row>
    <row r="123" ht="12.75">
      <c r="P123" s="60"/>
    </row>
    <row r="124" ht="12.75">
      <c r="P124" s="60"/>
    </row>
    <row r="125" ht="12.75">
      <c r="P125" s="60"/>
    </row>
    <row r="126" ht="12.75">
      <c r="P126" s="60"/>
    </row>
    <row r="127" ht="12.75">
      <c r="P127" s="60"/>
    </row>
    <row r="128" ht="12.75">
      <c r="P128" s="60"/>
    </row>
    <row r="129" ht="12.75">
      <c r="P129" s="60"/>
    </row>
    <row r="130" ht="12.75">
      <c r="P130" s="60"/>
    </row>
    <row r="131" ht="12.75">
      <c r="P131" s="60"/>
    </row>
    <row r="132" ht="12.75">
      <c r="P132" s="60"/>
    </row>
    <row r="133" ht="12.75">
      <c r="P133" s="60"/>
    </row>
    <row r="134" ht="12.75">
      <c r="P134" s="60"/>
    </row>
    <row r="135" ht="12.75">
      <c r="P135" s="60"/>
    </row>
    <row r="136" ht="12.75">
      <c r="P136" s="60"/>
    </row>
    <row r="137" ht="12.75">
      <c r="P137" s="60"/>
    </row>
    <row r="138" ht="12.75">
      <c r="P138" s="60"/>
    </row>
    <row r="139" ht="12.75">
      <c r="P139" s="60"/>
    </row>
    <row r="140" ht="12.75">
      <c r="P140" s="60"/>
    </row>
    <row r="141" ht="12.75">
      <c r="P141" s="60"/>
    </row>
    <row r="142" ht="12.75">
      <c r="P142" s="60"/>
    </row>
    <row r="143" ht="12.75">
      <c r="P143" s="60"/>
    </row>
    <row r="144" ht="12.75">
      <c r="P144" s="60"/>
    </row>
    <row r="145" ht="12.75">
      <c r="P145" s="60"/>
    </row>
    <row r="146" ht="12.75">
      <c r="P146" s="60"/>
    </row>
    <row r="147" ht="12.75">
      <c r="P147" s="60"/>
    </row>
    <row r="148" ht="12.75">
      <c r="P148" s="60"/>
    </row>
    <row r="149" ht="12.75">
      <c r="P149" s="60"/>
    </row>
    <row r="150" ht="12.75">
      <c r="P150" s="60"/>
    </row>
    <row r="151" ht="12.75">
      <c r="P151" s="60"/>
    </row>
    <row r="152" ht="12.75">
      <c r="P152" s="60"/>
    </row>
    <row r="153" ht="12.75">
      <c r="P153" s="60"/>
    </row>
    <row r="154" ht="12.75">
      <c r="P154" s="60"/>
    </row>
    <row r="155" ht="12.75">
      <c r="P155" s="60"/>
    </row>
    <row r="156" ht="12.75">
      <c r="P156" s="60"/>
    </row>
    <row r="157" ht="12.75">
      <c r="P157" s="60"/>
    </row>
    <row r="158" ht="12.75">
      <c r="P158" s="60"/>
    </row>
    <row r="159" ht="12.75">
      <c r="P159" s="60"/>
    </row>
    <row r="160" ht="12.75">
      <c r="P160" s="60"/>
    </row>
    <row r="161" ht="12.75">
      <c r="P161" s="60"/>
    </row>
    <row r="162" ht="12.75">
      <c r="P162" s="60"/>
    </row>
    <row r="163" ht="12.75">
      <c r="P163" s="60"/>
    </row>
    <row r="164" ht="12.75">
      <c r="P164" s="60"/>
    </row>
    <row r="165" ht="12.75">
      <c r="P165" s="60"/>
    </row>
    <row r="166" ht="12.75">
      <c r="P166" s="60"/>
    </row>
    <row r="167" ht="12.75">
      <c r="P167" s="60"/>
    </row>
    <row r="168" ht="12.75">
      <c r="P168" s="60"/>
    </row>
    <row r="169" ht="12.75">
      <c r="P169" s="60"/>
    </row>
    <row r="170" ht="12.75">
      <c r="P170" s="60"/>
    </row>
    <row r="171" ht="12.75">
      <c r="P171" s="60"/>
    </row>
    <row r="172" ht="12.75">
      <c r="P172" s="60"/>
    </row>
    <row r="173" ht="12.75">
      <c r="P173" s="60"/>
    </row>
    <row r="174" ht="12.75">
      <c r="P174" s="60"/>
    </row>
    <row r="175" ht="12.75">
      <c r="P175" s="60"/>
    </row>
    <row r="176" ht="12.75">
      <c r="P176" s="60"/>
    </row>
    <row r="177" ht="12.75">
      <c r="P177" s="60"/>
    </row>
    <row r="178" ht="12.75">
      <c r="P178" s="60"/>
    </row>
    <row r="179" ht="12.75">
      <c r="P179" s="60"/>
    </row>
    <row r="180" ht="12.75">
      <c r="P180" s="60"/>
    </row>
    <row r="181" ht="12.75">
      <c r="P181" s="60"/>
    </row>
    <row r="182" ht="12.75">
      <c r="P182" s="60"/>
    </row>
    <row r="183" ht="12.75">
      <c r="P183" s="60"/>
    </row>
    <row r="184" ht="12.75">
      <c r="P184" s="60"/>
    </row>
    <row r="185" ht="12.75">
      <c r="P185" s="60"/>
    </row>
    <row r="186" ht="12.75">
      <c r="P186" s="60"/>
    </row>
    <row r="187" ht="12.75">
      <c r="P187" s="60"/>
    </row>
    <row r="188" ht="12.75">
      <c r="P188" s="60"/>
    </row>
    <row r="189" ht="12.75">
      <c r="P189" s="60"/>
    </row>
    <row r="190" ht="12.75">
      <c r="P190" s="60"/>
    </row>
    <row r="191" ht="12.75">
      <c r="P191" s="60"/>
    </row>
    <row r="192" ht="12.75">
      <c r="P192" s="60"/>
    </row>
    <row r="193" ht="12.75">
      <c r="P193" s="60"/>
    </row>
    <row r="194" ht="12.75">
      <c r="P194" s="60"/>
    </row>
    <row r="195" ht="12.75">
      <c r="P195" s="60"/>
    </row>
    <row r="196" ht="12.75">
      <c r="P196" s="60"/>
    </row>
    <row r="197" ht="12.75">
      <c r="P197" s="60"/>
    </row>
    <row r="198" ht="12.75">
      <c r="P198" s="60"/>
    </row>
    <row r="199" ht="12.75">
      <c r="P199" s="60"/>
    </row>
    <row r="200" ht="12.75">
      <c r="P200" s="60"/>
    </row>
    <row r="201" ht="12.75">
      <c r="P201" s="60"/>
    </row>
    <row r="202" ht="12.75">
      <c r="P202" s="60"/>
    </row>
    <row r="203" ht="12.75">
      <c r="P203" s="60"/>
    </row>
    <row r="204" ht="12.75">
      <c r="P204" s="60"/>
    </row>
    <row r="205" ht="12.75">
      <c r="P205" s="60"/>
    </row>
    <row r="206" ht="12.75">
      <c r="P206" s="60"/>
    </row>
    <row r="207" ht="12.75">
      <c r="P207" s="60"/>
    </row>
    <row r="208" ht="12.75">
      <c r="P208" s="60"/>
    </row>
    <row r="209" ht="12.75">
      <c r="P209" s="60"/>
    </row>
    <row r="210" ht="12.75">
      <c r="P210" s="60"/>
    </row>
    <row r="211" ht="12.75">
      <c r="P211" s="60"/>
    </row>
    <row r="212" ht="12.75">
      <c r="P212" s="60"/>
    </row>
    <row r="213" ht="12.75">
      <c r="P213" s="60"/>
    </row>
    <row r="214" ht="12.75">
      <c r="P214" s="60"/>
    </row>
    <row r="215" ht="12.75">
      <c r="P215" s="60"/>
    </row>
    <row r="216" ht="12.75">
      <c r="P216" s="60"/>
    </row>
    <row r="217" ht="12.75">
      <c r="P217" s="60"/>
    </row>
    <row r="218" ht="12.75">
      <c r="P218" s="60"/>
    </row>
    <row r="219" ht="12.75">
      <c r="P219" s="60"/>
    </row>
    <row r="220" ht="12.75">
      <c r="P220" s="60"/>
    </row>
    <row r="221" ht="12.75">
      <c r="P221" s="60"/>
    </row>
    <row r="222" ht="12.75">
      <c r="P222" s="60"/>
    </row>
    <row r="223" ht="12.75">
      <c r="P223" s="60"/>
    </row>
    <row r="224" ht="12.75">
      <c r="P224" s="60"/>
    </row>
    <row r="225" ht="12.75">
      <c r="P225" s="60"/>
    </row>
    <row r="226" ht="12.75">
      <c r="P226" s="60"/>
    </row>
    <row r="227" ht="12.75">
      <c r="P227" s="60"/>
    </row>
    <row r="228" ht="12.75">
      <c r="P228" s="60"/>
    </row>
    <row r="229" ht="12.75">
      <c r="P229" s="60"/>
    </row>
    <row r="230" ht="12.75">
      <c r="P230" s="60"/>
    </row>
    <row r="231" ht="12.75">
      <c r="P231" s="60"/>
    </row>
    <row r="232" ht="12.75">
      <c r="P232" s="60"/>
    </row>
    <row r="233" ht="12.75">
      <c r="P233" s="60"/>
    </row>
    <row r="234" ht="12.75">
      <c r="P234" s="60"/>
    </row>
    <row r="235" ht="12.75">
      <c r="P235" s="60"/>
    </row>
    <row r="236" ht="12.75">
      <c r="P236" s="60"/>
    </row>
    <row r="237" ht="12.75">
      <c r="P237" s="60"/>
    </row>
    <row r="238" ht="12.75">
      <c r="P238" s="60"/>
    </row>
    <row r="239" ht="12.75">
      <c r="P239" s="60"/>
    </row>
    <row r="240" ht="12.75">
      <c r="P240" s="60"/>
    </row>
    <row r="241" ht="12.75">
      <c r="P241" s="60"/>
    </row>
    <row r="242" ht="12.75">
      <c r="P242" s="60"/>
    </row>
    <row r="243" ht="12.75">
      <c r="P243" s="60"/>
    </row>
    <row r="244" ht="12.75">
      <c r="P244" s="60"/>
    </row>
    <row r="245" ht="12.75">
      <c r="P245" s="60"/>
    </row>
    <row r="246" ht="12.75">
      <c r="P246" s="60"/>
    </row>
    <row r="247" ht="12.75">
      <c r="P247" s="60"/>
    </row>
    <row r="248" ht="12.75">
      <c r="P248" s="60"/>
    </row>
    <row r="249" ht="12.75">
      <c r="P249" s="60"/>
    </row>
    <row r="250" ht="12.75">
      <c r="P250" s="60"/>
    </row>
    <row r="251" ht="12.75">
      <c r="P251" s="60"/>
    </row>
    <row r="252" ht="12.75">
      <c r="P252" s="60"/>
    </row>
    <row r="253" ht="12.75">
      <c r="P253" s="60"/>
    </row>
    <row r="254" ht="12.75">
      <c r="P254" s="60"/>
    </row>
    <row r="255" ht="12.75">
      <c r="P255" s="60"/>
    </row>
    <row r="256" ht="12.75">
      <c r="P256" s="60"/>
    </row>
    <row r="257" ht="12.75">
      <c r="P257" s="60"/>
    </row>
    <row r="258" ht="12.75">
      <c r="P258" s="60"/>
    </row>
    <row r="259" ht="12.75">
      <c r="P259" s="60"/>
    </row>
    <row r="260" ht="12.75">
      <c r="P260" s="60"/>
    </row>
    <row r="261" ht="12.75">
      <c r="P261" s="60"/>
    </row>
    <row r="262" ht="12.75">
      <c r="P262" s="60"/>
    </row>
    <row r="263" ht="12.75">
      <c r="P263" s="60"/>
    </row>
    <row r="264" ht="12.75">
      <c r="P264" s="60"/>
    </row>
    <row r="265" ht="12.75">
      <c r="P265" s="60"/>
    </row>
    <row r="266" ht="12.75">
      <c r="P266" s="60"/>
    </row>
    <row r="267" ht="12.75">
      <c r="P267" s="60"/>
    </row>
    <row r="268" ht="12.75">
      <c r="P268" s="60"/>
    </row>
    <row r="269" ht="12.75">
      <c r="P269" s="60"/>
    </row>
    <row r="270" ht="12.75">
      <c r="P270" s="60"/>
    </row>
    <row r="271" ht="12.75">
      <c r="P271" s="60"/>
    </row>
    <row r="272" ht="12.75">
      <c r="P272" s="60"/>
    </row>
    <row r="273" ht="12.75">
      <c r="P273" s="60"/>
    </row>
    <row r="274" ht="12.75">
      <c r="P274" s="60"/>
    </row>
    <row r="275" ht="12.75">
      <c r="P275" s="60"/>
    </row>
    <row r="276" ht="12.75">
      <c r="P276" s="60"/>
    </row>
    <row r="277" ht="12.75">
      <c r="P277" s="60"/>
    </row>
    <row r="278" ht="12.75">
      <c r="P278" s="60"/>
    </row>
    <row r="279" ht="12.75">
      <c r="P279" s="60"/>
    </row>
    <row r="280" ht="12.75">
      <c r="P280" s="60"/>
    </row>
    <row r="281" ht="12.75">
      <c r="P281" s="60"/>
    </row>
    <row r="282" ht="12.75">
      <c r="P282" s="60"/>
    </row>
    <row r="283" ht="12.75">
      <c r="P283" s="60"/>
    </row>
    <row r="284" ht="12.75">
      <c r="P284" s="60"/>
    </row>
    <row r="285" ht="12.75">
      <c r="P285" s="60"/>
    </row>
    <row r="286" ht="12.75">
      <c r="P286" s="60"/>
    </row>
    <row r="287" ht="12.75">
      <c r="P287" s="60"/>
    </row>
    <row r="288" ht="12.75">
      <c r="P288" s="60"/>
    </row>
    <row r="289" ht="12.75">
      <c r="P289" s="60"/>
    </row>
    <row r="290" ht="12.75">
      <c r="P290" s="60"/>
    </row>
    <row r="291" ht="12.75">
      <c r="P291" s="60"/>
    </row>
    <row r="292" ht="12.75">
      <c r="P292" s="60"/>
    </row>
    <row r="293" ht="12.75">
      <c r="P293" s="60"/>
    </row>
    <row r="294" ht="12.75">
      <c r="P294" s="60"/>
    </row>
    <row r="295" ht="12.75">
      <c r="P295" s="60"/>
    </row>
    <row r="296" ht="12.75">
      <c r="P296" s="60"/>
    </row>
    <row r="297" ht="12.75">
      <c r="P297" s="60"/>
    </row>
    <row r="298" ht="12.75">
      <c r="P298" s="60"/>
    </row>
    <row r="299" ht="12.75">
      <c r="P299" s="60"/>
    </row>
    <row r="300" ht="12.75">
      <c r="P300" s="60"/>
    </row>
    <row r="301" ht="12.75">
      <c r="P301" s="60"/>
    </row>
    <row r="302" ht="12.75">
      <c r="P302" s="60"/>
    </row>
    <row r="303" ht="12.75">
      <c r="P303" s="60"/>
    </row>
    <row r="304" ht="12.75">
      <c r="P304" s="60"/>
    </row>
    <row r="305" ht="12.75">
      <c r="P305" s="60"/>
    </row>
    <row r="306" ht="12.75">
      <c r="P306" s="60"/>
    </row>
    <row r="307" ht="12.75">
      <c r="P307" s="60"/>
    </row>
    <row r="308" ht="12.75">
      <c r="P308" s="60"/>
    </row>
    <row r="309" ht="12.75">
      <c r="P309" s="60"/>
    </row>
    <row r="310" ht="12.75">
      <c r="P310" s="60"/>
    </row>
    <row r="311" ht="12.75">
      <c r="P311" s="60"/>
    </row>
    <row r="312" ht="12.75">
      <c r="P312" s="60"/>
    </row>
    <row r="313" ht="12.75">
      <c r="P313" s="60"/>
    </row>
    <row r="314" ht="12.75">
      <c r="P314" s="60"/>
    </row>
    <row r="315" ht="12.75">
      <c r="P315" s="60"/>
    </row>
    <row r="316" ht="12.75">
      <c r="P316" s="60"/>
    </row>
    <row r="317" ht="12.75">
      <c r="P317" s="60"/>
    </row>
    <row r="318" ht="12.75">
      <c r="P318" s="60"/>
    </row>
    <row r="319" ht="12.75">
      <c r="P319" s="60"/>
    </row>
    <row r="320" ht="12.75">
      <c r="P320" s="60"/>
    </row>
    <row r="321" ht="12.75">
      <c r="P321" s="60"/>
    </row>
    <row r="322" ht="12.75">
      <c r="P322" s="60"/>
    </row>
    <row r="323" ht="12.75">
      <c r="P323" s="60"/>
    </row>
    <row r="324" ht="12.75">
      <c r="P324" s="60"/>
    </row>
    <row r="325" ht="12.75">
      <c r="P325" s="60"/>
    </row>
    <row r="326" ht="12.75">
      <c r="P326" s="60"/>
    </row>
    <row r="327" ht="12.75">
      <c r="P327" s="60"/>
    </row>
    <row r="328" ht="12.75">
      <c r="P328" s="60"/>
    </row>
    <row r="329" ht="12.75">
      <c r="P329" s="60"/>
    </row>
    <row r="330" ht="12.75">
      <c r="P330" s="60"/>
    </row>
    <row r="331" ht="12.75">
      <c r="P331" s="60"/>
    </row>
    <row r="332" ht="12.75">
      <c r="P332" s="60"/>
    </row>
    <row r="333" ht="12.75">
      <c r="P333" s="60"/>
    </row>
    <row r="334" ht="12.75">
      <c r="P334" s="60"/>
    </row>
    <row r="335" ht="12.75">
      <c r="P335" s="60"/>
    </row>
    <row r="336" ht="12.75">
      <c r="P336" s="60"/>
    </row>
    <row r="337" ht="12.75">
      <c r="P337" s="60"/>
    </row>
    <row r="338" ht="12.75">
      <c r="P338" s="60"/>
    </row>
    <row r="339" ht="12.75">
      <c r="P339" s="60"/>
    </row>
    <row r="340" ht="12.75">
      <c r="P340" s="60"/>
    </row>
    <row r="341" ht="12.75">
      <c r="P341" s="60"/>
    </row>
    <row r="342" ht="12.75">
      <c r="P342" s="60"/>
    </row>
    <row r="343" ht="12.75">
      <c r="P343" s="60"/>
    </row>
    <row r="344" ht="12.75">
      <c r="P344" s="60"/>
    </row>
    <row r="345" ht="12.75">
      <c r="P345" s="60"/>
    </row>
    <row r="346" ht="12.75">
      <c r="P346" s="60"/>
    </row>
    <row r="347" ht="12.75">
      <c r="P347" s="60"/>
    </row>
    <row r="348" ht="12.75">
      <c r="P348" s="60"/>
    </row>
    <row r="349" ht="12.75">
      <c r="P349" s="60"/>
    </row>
    <row r="350" ht="12.75">
      <c r="P350" s="60"/>
    </row>
    <row r="351" ht="12.75">
      <c r="P351" s="60"/>
    </row>
    <row r="352" ht="12.75">
      <c r="P352" s="60"/>
    </row>
    <row r="353" ht="12.75">
      <c r="P353" s="60"/>
    </row>
    <row r="354" ht="12.75">
      <c r="P354" s="60"/>
    </row>
    <row r="355" ht="12.75">
      <c r="P355" s="60"/>
    </row>
    <row r="356" ht="12.75">
      <c r="P356" s="60"/>
    </row>
    <row r="357" ht="12.75">
      <c r="P357" s="60"/>
    </row>
    <row r="358" ht="12.75">
      <c r="P358" s="60"/>
    </row>
    <row r="359" ht="12.75">
      <c r="P359" s="60"/>
    </row>
    <row r="360" ht="12.75">
      <c r="P360" s="60"/>
    </row>
    <row r="361" ht="12.75">
      <c r="P361" s="60"/>
    </row>
    <row r="362" ht="12.75">
      <c r="P362" s="60"/>
    </row>
    <row r="363" ht="12.75">
      <c r="P363" s="60"/>
    </row>
    <row r="364" ht="12.75">
      <c r="P364" s="60"/>
    </row>
    <row r="365" ht="12.75">
      <c r="P365" s="60"/>
    </row>
    <row r="366" ht="12.75">
      <c r="P366" s="60"/>
    </row>
    <row r="367" ht="12.75">
      <c r="P367" s="60"/>
    </row>
    <row r="368" ht="12.75">
      <c r="P368" s="60"/>
    </row>
    <row r="369" ht="12.75">
      <c r="P369" s="60"/>
    </row>
    <row r="370" ht="12.75">
      <c r="P370" s="60"/>
    </row>
    <row r="371" ht="12.75">
      <c r="P371" s="60"/>
    </row>
    <row r="372" ht="12.75">
      <c r="P372" s="60"/>
    </row>
    <row r="373" ht="12.75">
      <c r="P373" s="60"/>
    </row>
    <row r="374" ht="12.75">
      <c r="P374" s="60"/>
    </row>
    <row r="375" ht="12.75">
      <c r="P375" s="60"/>
    </row>
    <row r="376" ht="12.75">
      <c r="P376" s="60"/>
    </row>
    <row r="377" ht="12.75">
      <c r="P377" s="60"/>
    </row>
    <row r="378" ht="12.75">
      <c r="P378" s="60"/>
    </row>
    <row r="379" ht="12.75">
      <c r="P379" s="60"/>
    </row>
    <row r="380" ht="12.75">
      <c r="P380" s="60"/>
    </row>
    <row r="381" ht="12.75">
      <c r="P381" s="60"/>
    </row>
    <row r="382" ht="12.75">
      <c r="P382" s="60"/>
    </row>
    <row r="383" ht="12.75">
      <c r="P383" s="60"/>
    </row>
    <row r="384" ht="12.75">
      <c r="P384" s="60"/>
    </row>
    <row r="385" ht="12.75">
      <c r="P385" s="60"/>
    </row>
    <row r="386" ht="12.75">
      <c r="P386" s="60"/>
    </row>
    <row r="387" ht="12.75">
      <c r="P387" s="60"/>
    </row>
    <row r="388" ht="12.75">
      <c r="P388" s="60"/>
    </row>
    <row r="389" ht="12.75">
      <c r="P389" s="60"/>
    </row>
    <row r="390" ht="12.75">
      <c r="P390" s="60"/>
    </row>
    <row r="391" ht="12.75">
      <c r="P391" s="60"/>
    </row>
    <row r="392" ht="12.75">
      <c r="P392" s="60"/>
    </row>
    <row r="393" ht="12.75">
      <c r="P393" s="60"/>
    </row>
    <row r="394" ht="12.75">
      <c r="P394" s="60"/>
    </row>
    <row r="395" ht="12.75">
      <c r="P395" s="60"/>
    </row>
    <row r="396" ht="12.75">
      <c r="P396" s="60"/>
    </row>
    <row r="397" ht="12.75">
      <c r="P397" s="60"/>
    </row>
    <row r="398" ht="12.75">
      <c r="P398" s="60"/>
    </row>
    <row r="399" ht="12.75">
      <c r="P399" s="60"/>
    </row>
    <row r="400" ht="12.75">
      <c r="P400" s="60"/>
    </row>
    <row r="401" ht="12.75">
      <c r="P401" s="60"/>
    </row>
    <row r="402" ht="12.75">
      <c r="P402" s="60"/>
    </row>
    <row r="403" ht="12.75">
      <c r="P403" s="60"/>
    </row>
    <row r="404" ht="12.75">
      <c r="P404" s="60"/>
    </row>
    <row r="405" ht="12.75">
      <c r="P405" s="60"/>
    </row>
    <row r="406" ht="12.75">
      <c r="P406" s="60"/>
    </row>
    <row r="407" ht="12.75">
      <c r="P407" s="60"/>
    </row>
    <row r="408" ht="12.75">
      <c r="P408" s="60"/>
    </row>
    <row r="409" ht="12.75">
      <c r="P409" s="60"/>
    </row>
    <row r="410" ht="12.75">
      <c r="P410" s="60"/>
    </row>
    <row r="411" ht="12.75">
      <c r="P411" s="60"/>
    </row>
    <row r="412" ht="12.75">
      <c r="P412" s="60"/>
    </row>
    <row r="413" ht="12.75">
      <c r="P413" s="60"/>
    </row>
    <row r="414" ht="12.75">
      <c r="P414" s="60"/>
    </row>
    <row r="415" ht="12.75">
      <c r="P415" s="60"/>
    </row>
    <row r="416" ht="12.75">
      <c r="P416" s="60"/>
    </row>
    <row r="417" ht="12.75">
      <c r="P417" s="60"/>
    </row>
    <row r="418" ht="12.75">
      <c r="P418" s="60"/>
    </row>
    <row r="419" ht="12.75">
      <c r="P419" s="60"/>
    </row>
    <row r="420" ht="12.75">
      <c r="P420" s="60"/>
    </row>
    <row r="421" ht="12.75">
      <c r="P421" s="60"/>
    </row>
    <row r="422" ht="12.75">
      <c r="P422" s="60"/>
    </row>
    <row r="423" ht="12.75">
      <c r="P423" s="60"/>
    </row>
    <row r="424" ht="12.75">
      <c r="P424" s="60"/>
    </row>
    <row r="425" ht="12.75">
      <c r="P425" s="60"/>
    </row>
    <row r="426" ht="12.75">
      <c r="P426" s="60"/>
    </row>
    <row r="427" ht="12.75">
      <c r="P427" s="60"/>
    </row>
    <row r="428" ht="12.75">
      <c r="P428" s="60"/>
    </row>
    <row r="429" ht="12.75">
      <c r="P429" s="60"/>
    </row>
    <row r="430" ht="12.75">
      <c r="P430" s="60"/>
    </row>
    <row r="431" ht="12.75">
      <c r="P431" s="60"/>
    </row>
    <row r="432" ht="12.75">
      <c r="P432" s="60"/>
    </row>
    <row r="433" ht="12.75">
      <c r="P433" s="60"/>
    </row>
    <row r="434" ht="12.75">
      <c r="P434" s="60"/>
    </row>
    <row r="435" ht="12.75">
      <c r="P435" s="60"/>
    </row>
    <row r="436" ht="12.75">
      <c r="P436" s="60"/>
    </row>
    <row r="437" ht="12.75">
      <c r="P437" s="60"/>
    </row>
    <row r="438" ht="12.75">
      <c r="P438" s="60"/>
    </row>
    <row r="439" ht="12.75">
      <c r="P439" s="60"/>
    </row>
    <row r="440" ht="12.75">
      <c r="P440" s="60"/>
    </row>
    <row r="441" ht="12.75">
      <c r="P441" s="60"/>
    </row>
    <row r="442" ht="12.75">
      <c r="P442" s="60"/>
    </row>
    <row r="443" ht="12.75">
      <c r="P443" s="60"/>
    </row>
    <row r="444" ht="12.75">
      <c r="P444" s="60"/>
    </row>
    <row r="445" ht="12.75">
      <c r="P445" s="60"/>
    </row>
    <row r="446" ht="12.75">
      <c r="P446" s="60"/>
    </row>
    <row r="447" ht="12.75">
      <c r="P447" s="60"/>
    </row>
    <row r="448" ht="12.75">
      <c r="P448" s="60"/>
    </row>
    <row r="449" ht="12.75">
      <c r="P449" s="60"/>
    </row>
    <row r="450" ht="12.75">
      <c r="P450" s="60"/>
    </row>
    <row r="451" ht="12.75">
      <c r="P451" s="60"/>
    </row>
    <row r="452" ht="12.75">
      <c r="P452" s="60"/>
    </row>
    <row r="453" ht="12.75">
      <c r="P453" s="60"/>
    </row>
    <row r="454" ht="12.75">
      <c r="P454" s="60"/>
    </row>
    <row r="455" ht="12.75">
      <c r="P455" s="60"/>
    </row>
    <row r="456" ht="12.75">
      <c r="P456" s="60"/>
    </row>
    <row r="457" ht="12.75">
      <c r="P457" s="60"/>
    </row>
    <row r="458" ht="12.75">
      <c r="P458" s="60"/>
    </row>
    <row r="459" ht="12.75">
      <c r="P459" s="60"/>
    </row>
    <row r="460" ht="12.75">
      <c r="P460" s="60"/>
    </row>
    <row r="461" ht="12.75">
      <c r="P461" s="60"/>
    </row>
    <row r="462" ht="12.75">
      <c r="P462" s="60"/>
    </row>
    <row r="463" ht="12.75">
      <c r="P463" s="60"/>
    </row>
    <row r="464" ht="12.75">
      <c r="P464" s="60"/>
    </row>
    <row r="465" ht="12.75">
      <c r="P465" s="60"/>
    </row>
    <row r="466" ht="12.75">
      <c r="P466" s="60"/>
    </row>
    <row r="467" ht="12.75">
      <c r="P467" s="60"/>
    </row>
    <row r="468" ht="12.75">
      <c r="P468" s="60"/>
    </row>
    <row r="469" ht="12.75">
      <c r="P469" s="60"/>
    </row>
    <row r="470" ht="12.75">
      <c r="P470" s="60"/>
    </row>
    <row r="471" ht="12.75">
      <c r="P471" s="60"/>
    </row>
    <row r="472" ht="12.75">
      <c r="P472" s="60"/>
    </row>
    <row r="473" ht="12.75">
      <c r="P473" s="60"/>
    </row>
    <row r="474" ht="12.75">
      <c r="P474" s="60"/>
    </row>
    <row r="475" ht="12.75">
      <c r="P475" s="60"/>
    </row>
    <row r="476" ht="12.75">
      <c r="P476" s="60"/>
    </row>
    <row r="477" ht="12.75">
      <c r="P477" s="60"/>
    </row>
    <row r="478" ht="12.75">
      <c r="P478" s="60"/>
    </row>
    <row r="479" ht="12.75">
      <c r="P479" s="60"/>
    </row>
    <row r="480" ht="12.75">
      <c r="P480" s="60"/>
    </row>
    <row r="481" ht="12.75">
      <c r="P481" s="60"/>
    </row>
    <row r="482" ht="12.75">
      <c r="P482" s="60"/>
    </row>
    <row r="483" ht="12.75">
      <c r="P483" s="60"/>
    </row>
    <row r="484" ht="12.75">
      <c r="P484" s="60"/>
    </row>
    <row r="485" ht="12.75">
      <c r="P485" s="60"/>
    </row>
    <row r="486" ht="12.75">
      <c r="P486" s="60"/>
    </row>
    <row r="487" ht="12.75">
      <c r="P487" s="60"/>
    </row>
    <row r="488" ht="12.75">
      <c r="P488" s="60"/>
    </row>
    <row r="489" ht="12.75">
      <c r="P489" s="60"/>
    </row>
    <row r="490" ht="12.75">
      <c r="P490" s="60"/>
    </row>
    <row r="491" ht="12.75">
      <c r="P491" s="60"/>
    </row>
    <row r="492" ht="12.75">
      <c r="P492" s="60"/>
    </row>
    <row r="493" ht="12.75">
      <c r="P493" s="60"/>
    </row>
    <row r="494" ht="12.75">
      <c r="P494" s="60"/>
    </row>
    <row r="495" ht="12.75">
      <c r="P495" s="60"/>
    </row>
    <row r="496" ht="12.75">
      <c r="P496" s="60"/>
    </row>
    <row r="497" ht="12.75">
      <c r="P497" s="60"/>
    </row>
    <row r="498" ht="12.75">
      <c r="P498" s="60"/>
    </row>
    <row r="499" ht="12.75">
      <c r="P499" s="60"/>
    </row>
    <row r="500" ht="12.75">
      <c r="P500" s="60"/>
    </row>
    <row r="501" ht="12.75">
      <c r="P501" s="60"/>
    </row>
    <row r="502" ht="12.75">
      <c r="P502" s="60"/>
    </row>
    <row r="503" ht="12.75">
      <c r="P503" s="60"/>
    </row>
    <row r="504" ht="12.75">
      <c r="P504" s="60"/>
    </row>
    <row r="505" ht="12.75">
      <c r="P505" s="60"/>
    </row>
    <row r="506" ht="12.75">
      <c r="P506" s="60"/>
    </row>
    <row r="507" ht="12.75">
      <c r="P507" s="60"/>
    </row>
    <row r="508" ht="12.75">
      <c r="P508" s="60"/>
    </row>
    <row r="509" ht="12.75">
      <c r="P509" s="60"/>
    </row>
    <row r="510" ht="12.75">
      <c r="P510" s="60"/>
    </row>
    <row r="511" ht="12.75">
      <c r="P511" s="60"/>
    </row>
    <row r="512" ht="12.75">
      <c r="P512" s="60"/>
    </row>
    <row r="513" ht="12.75">
      <c r="P513" s="60"/>
    </row>
    <row r="514" ht="12.75">
      <c r="P514" s="60"/>
    </row>
    <row r="515" ht="12.75">
      <c r="P515" s="60"/>
    </row>
    <row r="516" ht="12.75">
      <c r="P516" s="60"/>
    </row>
    <row r="517" ht="12.75">
      <c r="P517" s="60"/>
    </row>
    <row r="518" ht="12.75">
      <c r="P518" s="60"/>
    </row>
    <row r="519" ht="12.75">
      <c r="P519" s="60"/>
    </row>
    <row r="520" ht="12.75">
      <c r="P520" s="60"/>
    </row>
    <row r="521" ht="12.75">
      <c r="P521" s="60"/>
    </row>
    <row r="522" ht="12.75">
      <c r="P522" s="60"/>
    </row>
    <row r="523" ht="12.75">
      <c r="P523" s="60"/>
    </row>
    <row r="524" ht="12.75">
      <c r="P524" s="60"/>
    </row>
    <row r="525" ht="12.75">
      <c r="P525" s="60"/>
    </row>
    <row r="526" ht="12.75">
      <c r="P526" s="60"/>
    </row>
    <row r="527" ht="12.75">
      <c r="P527" s="60"/>
    </row>
    <row r="528" ht="12.75">
      <c r="P528" s="60"/>
    </row>
    <row r="529" ht="12.75">
      <c r="P529" s="60"/>
    </row>
    <row r="530" ht="12.75">
      <c r="P530" s="60"/>
    </row>
    <row r="531" ht="12.75">
      <c r="P531" s="60"/>
    </row>
    <row r="532" ht="12.75">
      <c r="P532" s="60"/>
    </row>
    <row r="533" ht="12.75">
      <c r="P533" s="60"/>
    </row>
    <row r="534" ht="12.75">
      <c r="P534" s="60"/>
    </row>
    <row r="535" ht="12.75">
      <c r="P535" s="60"/>
    </row>
    <row r="536" ht="12.75">
      <c r="P536" s="60"/>
    </row>
    <row r="537" ht="12.75">
      <c r="P537" s="60"/>
    </row>
    <row r="538" ht="12.75">
      <c r="P538" s="60"/>
    </row>
    <row r="539" ht="12.75">
      <c r="P539" s="60"/>
    </row>
    <row r="540" ht="12.75">
      <c r="P540" s="60"/>
    </row>
    <row r="541" ht="12.75">
      <c r="P541" s="60"/>
    </row>
    <row r="542" ht="12.75">
      <c r="P542" s="60"/>
    </row>
    <row r="543" ht="12.75">
      <c r="P543" s="60"/>
    </row>
    <row r="544" ht="12.75">
      <c r="P544" s="60"/>
    </row>
    <row r="545" ht="12.75">
      <c r="P545" s="60"/>
    </row>
    <row r="546" ht="12.75">
      <c r="P546" s="60"/>
    </row>
    <row r="547" ht="12.75">
      <c r="P547" s="60"/>
    </row>
    <row r="548" ht="12.75">
      <c r="P548" s="60"/>
    </row>
    <row r="549" ht="12.75">
      <c r="P549" s="60"/>
    </row>
    <row r="550" ht="12.75">
      <c r="P550" s="60"/>
    </row>
    <row r="551" ht="12.75">
      <c r="P551" s="60"/>
    </row>
    <row r="552" ht="12.75">
      <c r="P552" s="60"/>
    </row>
    <row r="553" ht="12.75">
      <c r="P553" s="60"/>
    </row>
    <row r="554" ht="12.75">
      <c r="P554" s="60"/>
    </row>
    <row r="555" ht="12.75">
      <c r="P555" s="60"/>
    </row>
    <row r="556" ht="12.75">
      <c r="P556" s="60"/>
    </row>
    <row r="557" ht="12.75">
      <c r="P557" s="60"/>
    </row>
    <row r="558" ht="12.75">
      <c r="P558" s="60"/>
    </row>
    <row r="559" ht="12.75">
      <c r="P559" s="60"/>
    </row>
    <row r="560" ht="12.75">
      <c r="P560" s="60"/>
    </row>
    <row r="561" ht="12.75">
      <c r="P561" s="60"/>
    </row>
    <row r="562" ht="12.75">
      <c r="P562" s="60"/>
    </row>
    <row r="563" ht="12.75">
      <c r="P563" s="60"/>
    </row>
    <row r="564" ht="12.75">
      <c r="P564" s="60"/>
    </row>
    <row r="565" ht="12.75">
      <c r="P565" s="60"/>
    </row>
    <row r="566" ht="12.75">
      <c r="P566" s="60"/>
    </row>
    <row r="567" ht="12.75">
      <c r="P567" s="60"/>
    </row>
    <row r="568" ht="12.75">
      <c r="P568" s="60"/>
    </row>
    <row r="569" ht="12.75">
      <c r="P569" s="60"/>
    </row>
    <row r="570" ht="12.75">
      <c r="P570" s="60"/>
    </row>
    <row r="571" ht="12.75">
      <c r="P571" s="60"/>
    </row>
    <row r="572" ht="12.75">
      <c r="P572" s="60"/>
    </row>
    <row r="573" ht="12.75">
      <c r="P573" s="60"/>
    </row>
    <row r="574" ht="12.75">
      <c r="P574" s="60"/>
    </row>
    <row r="575" ht="12.75">
      <c r="P575" s="60"/>
    </row>
    <row r="576" ht="12.75">
      <c r="P576" s="60"/>
    </row>
    <row r="577" ht="12.75">
      <c r="P577" s="60"/>
    </row>
    <row r="578" ht="12.75">
      <c r="P578" s="60"/>
    </row>
    <row r="579" ht="12.75">
      <c r="P579" s="60"/>
    </row>
    <row r="580" ht="12.75">
      <c r="P580" s="60"/>
    </row>
    <row r="581" ht="12.75">
      <c r="P581" s="60"/>
    </row>
    <row r="582" ht="12.75">
      <c r="P582" s="60"/>
    </row>
    <row r="583" ht="12.75">
      <c r="P583" s="60"/>
    </row>
    <row r="584" ht="12.75">
      <c r="P584" s="60"/>
    </row>
    <row r="585" ht="12.75">
      <c r="P585" s="60"/>
    </row>
    <row r="586" ht="12.75">
      <c r="P586" s="60"/>
    </row>
    <row r="587" ht="12.75">
      <c r="P587" s="60"/>
    </row>
    <row r="588" ht="12.75">
      <c r="P588" s="60"/>
    </row>
    <row r="589" ht="12.75">
      <c r="P589" s="60"/>
    </row>
    <row r="590" ht="12.75">
      <c r="P590" s="60"/>
    </row>
    <row r="591" ht="12.75">
      <c r="P591" s="60"/>
    </row>
    <row r="592" ht="12.75">
      <c r="P592" s="60"/>
    </row>
    <row r="593" ht="12.75">
      <c r="P593" s="60"/>
    </row>
    <row r="594" ht="12.75">
      <c r="P594" s="60"/>
    </row>
    <row r="595" ht="12.75">
      <c r="P595" s="60"/>
    </row>
    <row r="596" ht="12.75">
      <c r="P596" s="60"/>
    </row>
    <row r="597" ht="12.75">
      <c r="P597" s="60"/>
    </row>
    <row r="598" ht="12.75">
      <c r="P598" s="60"/>
    </row>
    <row r="599" ht="12.75">
      <c r="P599" s="60"/>
    </row>
    <row r="600" ht="12.75">
      <c r="P600" s="60"/>
    </row>
    <row r="601" ht="12.75">
      <c r="P601" s="60"/>
    </row>
    <row r="602" ht="12.75">
      <c r="P602" s="60"/>
    </row>
    <row r="603" ht="12.75">
      <c r="P603" s="60"/>
    </row>
    <row r="604" ht="12.75">
      <c r="P604" s="60"/>
    </row>
    <row r="605" ht="12.75">
      <c r="P605" s="60"/>
    </row>
    <row r="606" ht="12.75">
      <c r="P606" s="60"/>
    </row>
    <row r="607" ht="12.75">
      <c r="P607" s="60"/>
    </row>
    <row r="608" ht="12.75">
      <c r="P608" s="60"/>
    </row>
    <row r="609" ht="12.75">
      <c r="P609" s="60"/>
    </row>
    <row r="610" ht="12.75">
      <c r="P610" s="60"/>
    </row>
    <row r="611" ht="12.75">
      <c r="P611" s="60"/>
    </row>
    <row r="612" ht="12.75">
      <c r="P612" s="60"/>
    </row>
    <row r="613" ht="12.75">
      <c r="P613" s="60"/>
    </row>
    <row r="614" ht="12.75">
      <c r="P614" s="60"/>
    </row>
    <row r="615" ht="12.75">
      <c r="P615" s="60"/>
    </row>
    <row r="616" ht="12.75">
      <c r="P616" s="60"/>
    </row>
    <row r="617" ht="12.75">
      <c r="P617" s="60"/>
    </row>
    <row r="618" ht="12.75">
      <c r="P618" s="60"/>
    </row>
    <row r="619" ht="12.75">
      <c r="P619" s="60"/>
    </row>
    <row r="620" ht="12.75">
      <c r="P620" s="60"/>
    </row>
    <row r="621" ht="12.75">
      <c r="P621" s="60"/>
    </row>
    <row r="622" ht="12.75">
      <c r="P622" s="60"/>
    </row>
    <row r="623" ht="12.75">
      <c r="P623" s="60"/>
    </row>
    <row r="624" ht="12.75">
      <c r="P624" s="60"/>
    </row>
    <row r="625" ht="12.75">
      <c r="P625" s="60"/>
    </row>
    <row r="626" ht="12.75">
      <c r="P626" s="60"/>
    </row>
    <row r="627" ht="12.75">
      <c r="P627" s="60"/>
    </row>
    <row r="628" ht="12.75">
      <c r="P628" s="60"/>
    </row>
    <row r="629" ht="12.75">
      <c r="P629" s="60"/>
    </row>
    <row r="630" ht="12.75">
      <c r="P630" s="60"/>
    </row>
    <row r="631" ht="12.75">
      <c r="P631" s="60"/>
    </row>
    <row r="632" ht="12.75">
      <c r="P632" s="60"/>
    </row>
    <row r="633" ht="12.75">
      <c r="P633" s="60"/>
    </row>
    <row r="634" ht="12.75">
      <c r="P634" s="60"/>
    </row>
    <row r="635" ht="12.75">
      <c r="P635" s="60"/>
    </row>
    <row r="636" ht="12.75">
      <c r="P636" s="60"/>
    </row>
    <row r="637" ht="12.75">
      <c r="P637" s="60"/>
    </row>
    <row r="638" ht="12.75">
      <c r="P638" s="60"/>
    </row>
    <row r="639" ht="12.75">
      <c r="P639" s="60"/>
    </row>
    <row r="640" ht="12.75">
      <c r="P640" s="60"/>
    </row>
    <row r="641" ht="12.75">
      <c r="P641" s="60"/>
    </row>
    <row r="642" ht="12.75">
      <c r="P642" s="60"/>
    </row>
    <row r="643" ht="12.75">
      <c r="P643" s="60"/>
    </row>
    <row r="644" ht="12.75">
      <c r="P644" s="60"/>
    </row>
    <row r="645" ht="12.75">
      <c r="P645" s="60"/>
    </row>
    <row r="646" ht="12.75">
      <c r="P646" s="60"/>
    </row>
    <row r="647" ht="12.75">
      <c r="P647" s="60"/>
    </row>
    <row r="648" ht="12.75">
      <c r="P648" s="60"/>
    </row>
    <row r="649" ht="12.75">
      <c r="P649" s="60"/>
    </row>
    <row r="650" ht="12.75">
      <c r="P650" s="60"/>
    </row>
    <row r="651" ht="12.75">
      <c r="P651" s="60"/>
    </row>
    <row r="652" ht="12.75">
      <c r="P652" s="60"/>
    </row>
    <row r="653" ht="12.75">
      <c r="P653" s="60"/>
    </row>
    <row r="654" ht="12.75">
      <c r="P654" s="60"/>
    </row>
    <row r="655" ht="12.75">
      <c r="P655" s="60"/>
    </row>
    <row r="656" ht="12.75">
      <c r="P656" s="60"/>
    </row>
    <row r="657" ht="12.75">
      <c r="P657" s="60"/>
    </row>
    <row r="658" ht="12.75">
      <c r="P658" s="60"/>
    </row>
    <row r="659" ht="12.75">
      <c r="P659" s="60"/>
    </row>
    <row r="660" ht="12.75">
      <c r="P660" s="60"/>
    </row>
    <row r="661" ht="12.75">
      <c r="P661" s="60"/>
    </row>
    <row r="662" ht="12.75">
      <c r="P662" s="60"/>
    </row>
    <row r="663" ht="12.75">
      <c r="P663" s="60"/>
    </row>
    <row r="664" ht="12.75">
      <c r="P664" s="60"/>
    </row>
    <row r="665" ht="12.75">
      <c r="P665" s="60"/>
    </row>
    <row r="666" ht="12.75">
      <c r="P666" s="60"/>
    </row>
    <row r="667" ht="12.75">
      <c r="P667" s="60"/>
    </row>
    <row r="668" ht="12.75">
      <c r="P668" s="60"/>
    </row>
    <row r="669" ht="12.75">
      <c r="P669" s="60"/>
    </row>
    <row r="670" ht="12.75">
      <c r="P670" s="60"/>
    </row>
    <row r="671" ht="12.75">
      <c r="P671" s="60"/>
    </row>
    <row r="672" ht="12.75">
      <c r="P672" s="60"/>
    </row>
    <row r="673" ht="12.75">
      <c r="P673" s="60"/>
    </row>
    <row r="674" ht="12.75">
      <c r="P674" s="60"/>
    </row>
    <row r="675" ht="12.75">
      <c r="P675" s="60"/>
    </row>
    <row r="676" ht="12.75">
      <c r="P676" s="60"/>
    </row>
    <row r="677" ht="12.75">
      <c r="P677" s="60"/>
    </row>
    <row r="678" ht="12.75">
      <c r="P678" s="60"/>
    </row>
    <row r="679" ht="12.75">
      <c r="P679" s="60"/>
    </row>
    <row r="680" ht="12.75">
      <c r="P680" s="60"/>
    </row>
    <row r="681" ht="12.75">
      <c r="P681" s="60"/>
    </row>
    <row r="682" ht="12.75">
      <c r="P682" s="60"/>
    </row>
    <row r="683" ht="12.75">
      <c r="P683" s="60"/>
    </row>
    <row r="684" ht="12.75">
      <c r="P684" s="60"/>
    </row>
    <row r="685" ht="12.75">
      <c r="P685" s="60"/>
    </row>
    <row r="686" ht="12.75">
      <c r="P686" s="60"/>
    </row>
    <row r="687" ht="12.75">
      <c r="P687" s="60"/>
    </row>
    <row r="688" ht="12.75">
      <c r="P688" s="60"/>
    </row>
    <row r="689" ht="12.75">
      <c r="P689" s="60"/>
    </row>
    <row r="690" ht="12.75">
      <c r="P690" s="60"/>
    </row>
    <row r="691" ht="12.75">
      <c r="P691" s="60"/>
    </row>
    <row r="692" ht="12.75">
      <c r="P692" s="60"/>
    </row>
    <row r="693" ht="12.75">
      <c r="P693" s="60"/>
    </row>
    <row r="694" ht="12.75">
      <c r="P694" s="60"/>
    </row>
    <row r="695" ht="12.75">
      <c r="P695" s="60"/>
    </row>
    <row r="696" ht="12.75">
      <c r="P696" s="60"/>
    </row>
    <row r="697" ht="12.75">
      <c r="P697" s="60"/>
    </row>
    <row r="698" ht="12.75">
      <c r="P698" s="60"/>
    </row>
    <row r="699" ht="12.75">
      <c r="P699" s="60"/>
    </row>
    <row r="700" ht="12.75">
      <c r="P700" s="60"/>
    </row>
    <row r="701" ht="12.75">
      <c r="P701" s="60"/>
    </row>
    <row r="702" ht="12.75">
      <c r="P702" s="60"/>
    </row>
    <row r="703" ht="12.75">
      <c r="P703" s="60"/>
    </row>
    <row r="704" ht="12.75">
      <c r="P704" s="60"/>
    </row>
    <row r="705" ht="12.75">
      <c r="P705" s="60"/>
    </row>
    <row r="706" ht="12.75">
      <c r="P706" s="60"/>
    </row>
    <row r="707" ht="12.75">
      <c r="P707" s="60"/>
    </row>
    <row r="708" ht="12.75">
      <c r="P708" s="60"/>
    </row>
    <row r="709" ht="12.75">
      <c r="P709" s="60"/>
    </row>
    <row r="710" ht="12.75">
      <c r="P710" s="60"/>
    </row>
    <row r="711" ht="12.75">
      <c r="P711" s="60"/>
    </row>
    <row r="712" ht="12.75">
      <c r="P712" s="60"/>
    </row>
    <row r="713" ht="12.75">
      <c r="P713" s="60"/>
    </row>
    <row r="714" ht="12.75">
      <c r="P714" s="60"/>
    </row>
    <row r="715" ht="12.75">
      <c r="P715" s="60"/>
    </row>
    <row r="716" ht="12.75">
      <c r="P716" s="60"/>
    </row>
    <row r="717" ht="12.75">
      <c r="P717" s="60"/>
    </row>
    <row r="718" ht="12.75">
      <c r="P718" s="60"/>
    </row>
    <row r="719" ht="12.75">
      <c r="P719" s="60"/>
    </row>
    <row r="720" ht="12.75">
      <c r="P720" s="60"/>
    </row>
    <row r="721" ht="12.75">
      <c r="P721" s="60"/>
    </row>
    <row r="722" ht="12.75">
      <c r="P722" s="60"/>
    </row>
    <row r="723" ht="12.75">
      <c r="P723" s="60"/>
    </row>
    <row r="724" ht="12.75">
      <c r="P724" s="60"/>
    </row>
    <row r="725" ht="12.75">
      <c r="P725" s="60"/>
    </row>
    <row r="726" ht="12.75">
      <c r="P726" s="60"/>
    </row>
    <row r="727" ht="12.75">
      <c r="P727" s="60"/>
    </row>
    <row r="728" ht="12.75">
      <c r="P728" s="60"/>
    </row>
    <row r="729" ht="12.75">
      <c r="P729" s="60"/>
    </row>
    <row r="730" ht="12.75">
      <c r="P730" s="60"/>
    </row>
    <row r="731" ht="12.75">
      <c r="P731" s="60"/>
    </row>
    <row r="732" ht="12.75">
      <c r="P732" s="60"/>
    </row>
    <row r="733" ht="12.75">
      <c r="P733" s="60"/>
    </row>
    <row r="734" ht="12.75">
      <c r="P734" s="60"/>
    </row>
    <row r="735" ht="12.75">
      <c r="P735" s="60"/>
    </row>
    <row r="736" ht="12.75">
      <c r="P736" s="60"/>
    </row>
    <row r="737" ht="12.75">
      <c r="P737" s="60"/>
    </row>
    <row r="738" ht="12.75">
      <c r="P738" s="60"/>
    </row>
    <row r="739" ht="12.75">
      <c r="P739" s="60"/>
    </row>
    <row r="740" ht="12.75">
      <c r="P740" s="60"/>
    </row>
    <row r="741" ht="12.75">
      <c r="P741" s="60"/>
    </row>
    <row r="742" ht="12.75">
      <c r="P742" s="60"/>
    </row>
    <row r="743" ht="12.75">
      <c r="P743" s="60"/>
    </row>
    <row r="744" ht="12.75">
      <c r="P744" s="60"/>
    </row>
    <row r="745" ht="12.75">
      <c r="P745" s="60"/>
    </row>
    <row r="746" ht="12.75">
      <c r="P746" s="60"/>
    </row>
    <row r="747" ht="12.75">
      <c r="P747" s="60"/>
    </row>
    <row r="748" ht="12.75">
      <c r="P748" s="60"/>
    </row>
    <row r="749" ht="12.75">
      <c r="P749" s="60"/>
    </row>
    <row r="750" ht="12.75">
      <c r="P750" s="60"/>
    </row>
    <row r="751" ht="12.75">
      <c r="P751" s="60"/>
    </row>
    <row r="752" ht="12.75">
      <c r="P752" s="60"/>
    </row>
    <row r="753" ht="12.75">
      <c r="P753" s="60"/>
    </row>
    <row r="754" ht="12.75">
      <c r="P754" s="60"/>
    </row>
    <row r="755" ht="12.75">
      <c r="P755" s="60"/>
    </row>
    <row r="756" ht="12.75">
      <c r="P756" s="60"/>
    </row>
    <row r="757" ht="12.75">
      <c r="P757" s="60"/>
    </row>
    <row r="758" ht="12.75">
      <c r="P758" s="60"/>
    </row>
    <row r="759" ht="12.75">
      <c r="P759" s="60"/>
    </row>
    <row r="760" ht="12.75">
      <c r="P760" s="60"/>
    </row>
    <row r="761" ht="12.75">
      <c r="P761" s="60"/>
    </row>
    <row r="762" ht="12.75">
      <c r="P762" s="60"/>
    </row>
    <row r="763" ht="12.75">
      <c r="P763" s="60"/>
    </row>
    <row r="764" ht="12.75">
      <c r="P764" s="60"/>
    </row>
    <row r="765" ht="12.75">
      <c r="P765" s="60"/>
    </row>
    <row r="766" ht="12.75">
      <c r="P766" s="60"/>
    </row>
    <row r="767" ht="12.75">
      <c r="P767" s="60"/>
    </row>
    <row r="768" ht="12.75">
      <c r="P768" s="60"/>
    </row>
    <row r="769" ht="12.75">
      <c r="P769" s="60"/>
    </row>
    <row r="770" ht="12.75">
      <c r="P770" s="60"/>
    </row>
    <row r="771" ht="12.75">
      <c r="P771" s="60"/>
    </row>
    <row r="772" ht="12.75">
      <c r="P772" s="60"/>
    </row>
    <row r="773" ht="12.75">
      <c r="P773" s="60"/>
    </row>
    <row r="774" ht="12.75">
      <c r="P774" s="60"/>
    </row>
    <row r="775" ht="12.75">
      <c r="P775" s="60"/>
    </row>
    <row r="776" ht="12.75">
      <c r="P776" s="60"/>
    </row>
    <row r="777" ht="12.75">
      <c r="P777" s="60"/>
    </row>
    <row r="778" ht="12.75">
      <c r="P778" s="60"/>
    </row>
    <row r="779" ht="12.75">
      <c r="P779" s="60"/>
    </row>
    <row r="780" ht="12.75">
      <c r="P780" s="60"/>
    </row>
    <row r="781" ht="12.75">
      <c r="P781" s="60"/>
    </row>
    <row r="782" ht="12.75">
      <c r="P782" s="60"/>
    </row>
    <row r="783" ht="12.75">
      <c r="P783" s="60"/>
    </row>
    <row r="784" ht="12.75">
      <c r="P784" s="60"/>
    </row>
    <row r="785" ht="12.75">
      <c r="P785" s="60"/>
    </row>
    <row r="786" ht="12.75">
      <c r="P786" s="60"/>
    </row>
    <row r="787" ht="12.75">
      <c r="P787" s="60"/>
    </row>
    <row r="788" ht="12.75">
      <c r="P788" s="60"/>
    </row>
    <row r="789" ht="12.75">
      <c r="P789" s="60"/>
    </row>
    <row r="790" ht="12.75">
      <c r="P790" s="60"/>
    </row>
    <row r="791" ht="12.75">
      <c r="P791" s="60"/>
    </row>
    <row r="792" ht="12.75">
      <c r="P792" s="60"/>
    </row>
    <row r="793" ht="12.75">
      <c r="P793" s="60"/>
    </row>
    <row r="794" ht="12.75">
      <c r="P794" s="60"/>
    </row>
    <row r="795" ht="12.75">
      <c r="P795" s="60"/>
    </row>
    <row r="796" ht="12.75">
      <c r="P796" s="60"/>
    </row>
    <row r="797" ht="12.75">
      <c r="P797" s="60"/>
    </row>
    <row r="798" ht="12.75">
      <c r="P798" s="60"/>
    </row>
    <row r="799" ht="12.75">
      <c r="P799" s="60"/>
    </row>
    <row r="800" ht="12.75">
      <c r="P800" s="60"/>
    </row>
    <row r="801" ht="12.75">
      <c r="P801" s="60"/>
    </row>
    <row r="802" ht="12.75">
      <c r="P802" s="60"/>
    </row>
    <row r="803" ht="12.75">
      <c r="P803" s="60"/>
    </row>
    <row r="804" ht="12.75">
      <c r="P804" s="60"/>
    </row>
    <row r="805" ht="12.75">
      <c r="P805" s="60"/>
    </row>
    <row r="806" ht="12.75">
      <c r="P806" s="60"/>
    </row>
    <row r="807" ht="12.75">
      <c r="P807" s="60"/>
    </row>
    <row r="808" ht="12.75">
      <c r="P808" s="60"/>
    </row>
    <row r="809" ht="12.75">
      <c r="P809" s="60"/>
    </row>
    <row r="810" ht="12.75">
      <c r="P810" s="60"/>
    </row>
    <row r="811" ht="12.75">
      <c r="P811" s="60"/>
    </row>
    <row r="812" ht="12.75">
      <c r="P812" s="60"/>
    </row>
    <row r="813" ht="12.75">
      <c r="P813" s="60"/>
    </row>
    <row r="814" ht="12.75">
      <c r="P814" s="60"/>
    </row>
    <row r="815" ht="12.75">
      <c r="P815" s="60"/>
    </row>
    <row r="816" ht="12.75">
      <c r="P816" s="60"/>
    </row>
    <row r="817" ht="12.75">
      <c r="P817" s="60"/>
    </row>
    <row r="818" ht="12.75">
      <c r="P818" s="60"/>
    </row>
    <row r="819" ht="12.75">
      <c r="P819" s="60"/>
    </row>
    <row r="820" ht="12.75">
      <c r="P820" s="60"/>
    </row>
    <row r="821" ht="12.75">
      <c r="P821" s="60"/>
    </row>
    <row r="822" ht="12.75">
      <c r="P822" s="60"/>
    </row>
    <row r="823" ht="12.75">
      <c r="P823" s="60"/>
    </row>
    <row r="824" ht="12.75">
      <c r="P824" s="60"/>
    </row>
    <row r="825" ht="12.75">
      <c r="P825" s="60"/>
    </row>
    <row r="826" ht="12.75">
      <c r="P826" s="60"/>
    </row>
    <row r="827" ht="12.75">
      <c r="P827" s="60"/>
    </row>
    <row r="828" ht="12.75">
      <c r="P828" s="60"/>
    </row>
    <row r="829" ht="12.75">
      <c r="P829" s="60"/>
    </row>
    <row r="830" ht="12.75">
      <c r="P830" s="60"/>
    </row>
    <row r="831" ht="12.75">
      <c r="P831" s="60"/>
    </row>
    <row r="832" ht="12.75">
      <c r="P832" s="60"/>
    </row>
    <row r="833" ht="12.75">
      <c r="P833" s="60"/>
    </row>
    <row r="834" ht="12.75">
      <c r="P834" s="60"/>
    </row>
    <row r="835" ht="12.75">
      <c r="P835" s="60"/>
    </row>
    <row r="836" ht="12.75">
      <c r="P836" s="60"/>
    </row>
    <row r="837" ht="12.75">
      <c r="P837" s="60"/>
    </row>
    <row r="838" ht="12.75">
      <c r="P838" s="60"/>
    </row>
    <row r="839" ht="12.75">
      <c r="P839" s="60"/>
    </row>
    <row r="840" ht="12.75">
      <c r="P840" s="60"/>
    </row>
    <row r="841" ht="12.75">
      <c r="P841" s="60"/>
    </row>
    <row r="842" ht="12.75">
      <c r="P842" s="60"/>
    </row>
    <row r="843" ht="12.75">
      <c r="P843" s="60"/>
    </row>
    <row r="844" ht="12.75">
      <c r="P844" s="60"/>
    </row>
    <row r="845" ht="12.75">
      <c r="P845" s="60"/>
    </row>
    <row r="846" ht="12.75">
      <c r="P846" s="60"/>
    </row>
    <row r="847" ht="12.75">
      <c r="P847" s="60"/>
    </row>
    <row r="848" ht="12.75">
      <c r="P848" s="60"/>
    </row>
    <row r="849" ht="12.75">
      <c r="P849" s="60"/>
    </row>
    <row r="850" ht="12.75">
      <c r="P850" s="60"/>
    </row>
    <row r="851" ht="12.75">
      <c r="P851" s="60"/>
    </row>
    <row r="852" ht="12.75">
      <c r="P852" s="60"/>
    </row>
    <row r="853" ht="12.75">
      <c r="P853" s="60"/>
    </row>
    <row r="854" ht="12.75">
      <c r="P854" s="60"/>
    </row>
    <row r="855" ht="12.75">
      <c r="P855" s="60"/>
    </row>
    <row r="856" ht="12.75">
      <c r="P856" s="60"/>
    </row>
    <row r="857" ht="12.75">
      <c r="P857" s="60"/>
    </row>
    <row r="858" ht="12.75">
      <c r="P858" s="60"/>
    </row>
    <row r="859" ht="12.75">
      <c r="P859" s="60"/>
    </row>
    <row r="860" ht="12.75">
      <c r="P860" s="60"/>
    </row>
    <row r="861" ht="12.75">
      <c r="P861" s="60"/>
    </row>
    <row r="862" ht="12.75">
      <c r="P862" s="60"/>
    </row>
    <row r="863" ht="12.75">
      <c r="P863" s="60"/>
    </row>
    <row r="864" ht="12.75">
      <c r="P864" s="60"/>
    </row>
    <row r="865" ht="12.75">
      <c r="P865" s="60"/>
    </row>
    <row r="866" ht="12.75">
      <c r="P866" s="60"/>
    </row>
    <row r="867" ht="12.75">
      <c r="P867" s="60"/>
    </row>
    <row r="868" ht="12.75">
      <c r="P868" s="60"/>
    </row>
    <row r="869" ht="12.75">
      <c r="P869" s="60"/>
    </row>
    <row r="870" ht="12.75">
      <c r="P870" s="60"/>
    </row>
    <row r="871" ht="12.75">
      <c r="P871" s="60"/>
    </row>
    <row r="872" ht="12.75">
      <c r="P872" s="60"/>
    </row>
    <row r="873" ht="12.75">
      <c r="P873" s="60"/>
    </row>
    <row r="874" ht="12.75">
      <c r="P874" s="60"/>
    </row>
    <row r="875" ht="12.75">
      <c r="P875" s="60"/>
    </row>
    <row r="876" ht="12.75">
      <c r="P876" s="60"/>
    </row>
    <row r="877" ht="12.75">
      <c r="P877" s="60"/>
    </row>
    <row r="878" ht="12.75">
      <c r="P878" s="60"/>
    </row>
    <row r="879" ht="12.75">
      <c r="P879" s="60"/>
    </row>
    <row r="880" ht="12.75">
      <c r="P880" s="60"/>
    </row>
    <row r="881" ht="12.75">
      <c r="P881" s="60"/>
    </row>
    <row r="882" ht="12.75">
      <c r="P882" s="60"/>
    </row>
    <row r="883" ht="12.75">
      <c r="P883" s="60"/>
    </row>
    <row r="884" ht="12.75">
      <c r="P884" s="60"/>
    </row>
    <row r="885" ht="12.75">
      <c r="P885" s="60"/>
    </row>
    <row r="886" ht="12.75">
      <c r="P886" s="60"/>
    </row>
    <row r="887" ht="12.75">
      <c r="P887" s="60"/>
    </row>
    <row r="888" ht="12.75">
      <c r="P888" s="60"/>
    </row>
    <row r="889" ht="12.75">
      <c r="P889" s="60"/>
    </row>
    <row r="890" ht="12.75">
      <c r="P890" s="60"/>
    </row>
    <row r="891" ht="12.75">
      <c r="P891" s="60"/>
    </row>
    <row r="892" ht="12.75">
      <c r="P892" s="60"/>
    </row>
    <row r="893" ht="12.75">
      <c r="P893" s="60"/>
    </row>
    <row r="894" ht="12.75">
      <c r="P894" s="60"/>
    </row>
    <row r="895" ht="12.75">
      <c r="P895" s="60"/>
    </row>
    <row r="896" ht="12.75">
      <c r="P896" s="60"/>
    </row>
    <row r="897" ht="12.75">
      <c r="P897" s="60"/>
    </row>
    <row r="898" ht="12.75">
      <c r="P898" s="60"/>
    </row>
    <row r="899" ht="12.75">
      <c r="P899" s="60"/>
    </row>
    <row r="900" ht="12.75">
      <c r="P900" s="60"/>
    </row>
    <row r="901" ht="12.75">
      <c r="P901" s="60"/>
    </row>
    <row r="902" ht="12.75">
      <c r="P902" s="60"/>
    </row>
    <row r="903" ht="12.75">
      <c r="P903" s="60"/>
    </row>
    <row r="904" ht="12.75">
      <c r="P904" s="60"/>
    </row>
    <row r="905" ht="12.75">
      <c r="P905" s="60"/>
    </row>
    <row r="906" ht="12.75">
      <c r="P906" s="60"/>
    </row>
    <row r="907" ht="12.75">
      <c r="P907" s="60"/>
    </row>
    <row r="908" ht="12.75">
      <c r="P908" s="60"/>
    </row>
    <row r="909" ht="12.75">
      <c r="P909" s="60"/>
    </row>
    <row r="910" ht="12.75">
      <c r="P910" s="60"/>
    </row>
    <row r="911" ht="12.75">
      <c r="P911" s="60"/>
    </row>
    <row r="912" ht="12.75">
      <c r="P912" s="60"/>
    </row>
    <row r="913" ht="12.75">
      <c r="P913" s="60"/>
    </row>
    <row r="914" ht="12.75">
      <c r="P914" s="60"/>
    </row>
    <row r="915" ht="12.75">
      <c r="P915" s="60"/>
    </row>
    <row r="916" ht="12.75">
      <c r="P916" s="60"/>
    </row>
    <row r="917" ht="12.75">
      <c r="P917" s="60"/>
    </row>
    <row r="918" ht="12.75">
      <c r="P918" s="60"/>
    </row>
    <row r="919" ht="12.75">
      <c r="P919" s="60"/>
    </row>
    <row r="920" ht="12.75">
      <c r="P920" s="60"/>
    </row>
    <row r="921" ht="12.75">
      <c r="P921" s="60"/>
    </row>
    <row r="922" ht="12.75">
      <c r="P922" s="60"/>
    </row>
    <row r="923" ht="12.75">
      <c r="P923" s="60"/>
    </row>
    <row r="924" ht="12.75">
      <c r="P924" s="60"/>
    </row>
    <row r="925" ht="12.75">
      <c r="P925" s="60"/>
    </row>
    <row r="926" ht="12.75">
      <c r="P926" s="60"/>
    </row>
    <row r="927" ht="12.75">
      <c r="P927" s="60"/>
    </row>
    <row r="928" ht="12.75">
      <c r="P928" s="60"/>
    </row>
    <row r="929" ht="12.75">
      <c r="P929" s="60"/>
    </row>
    <row r="930" ht="12.75">
      <c r="P930" s="60"/>
    </row>
    <row r="931" ht="12.75">
      <c r="P931" s="60"/>
    </row>
    <row r="932" ht="12.75">
      <c r="P932" s="60"/>
    </row>
    <row r="933" ht="12.75">
      <c r="P933" s="60"/>
    </row>
    <row r="934" ht="12.75">
      <c r="P934" s="60"/>
    </row>
    <row r="935" ht="12.75">
      <c r="P935" s="60"/>
    </row>
    <row r="936" ht="12.75">
      <c r="P936" s="60"/>
    </row>
    <row r="937" ht="12.75">
      <c r="P937" s="60"/>
    </row>
    <row r="938" ht="12.75">
      <c r="P938" s="60"/>
    </row>
    <row r="939" ht="12.75">
      <c r="P939" s="60"/>
    </row>
    <row r="940" ht="12.75">
      <c r="P940" s="60"/>
    </row>
    <row r="941" ht="12.75">
      <c r="P941" s="60"/>
    </row>
    <row r="942" ht="12.75">
      <c r="P942" s="60"/>
    </row>
    <row r="943" ht="12.75">
      <c r="P943" s="60"/>
    </row>
    <row r="944" ht="12.75">
      <c r="P944" s="60"/>
    </row>
    <row r="945" ht="12.75">
      <c r="P945" s="60"/>
    </row>
    <row r="946" ht="12.75">
      <c r="P946" s="60"/>
    </row>
    <row r="947" ht="12.75">
      <c r="P947" s="60"/>
    </row>
    <row r="948" ht="12.75">
      <c r="P948" s="60"/>
    </row>
    <row r="949" ht="12.75">
      <c r="P949" s="60"/>
    </row>
    <row r="950" ht="12.75">
      <c r="P950" s="60"/>
    </row>
    <row r="951" ht="12.75">
      <c r="P951" s="60"/>
    </row>
    <row r="952" ht="12.75">
      <c r="P952" s="60"/>
    </row>
    <row r="953" ht="12.75">
      <c r="P953" s="60"/>
    </row>
    <row r="954" ht="12.75">
      <c r="P954" s="60"/>
    </row>
    <row r="955" ht="12.75">
      <c r="P955" s="60"/>
    </row>
    <row r="956" ht="12.75">
      <c r="P956" s="60"/>
    </row>
    <row r="957" ht="12.75">
      <c r="P957" s="60"/>
    </row>
    <row r="958" ht="12.75">
      <c r="P958" s="60"/>
    </row>
    <row r="959" ht="12.75">
      <c r="P959" s="60"/>
    </row>
    <row r="960" ht="12.75">
      <c r="P960" s="60"/>
    </row>
    <row r="961" ht="12.75">
      <c r="P961" s="60"/>
    </row>
    <row r="962" ht="12.75">
      <c r="P962" s="60"/>
    </row>
    <row r="963" ht="12.75">
      <c r="P963" s="60"/>
    </row>
    <row r="964" ht="12.75">
      <c r="P964" s="60"/>
    </row>
    <row r="965" ht="12.75">
      <c r="P965" s="60"/>
    </row>
    <row r="966" ht="12.75">
      <c r="P966" s="60"/>
    </row>
    <row r="967" ht="12.75">
      <c r="P967" s="60"/>
    </row>
    <row r="968" ht="12.75">
      <c r="P968" s="60"/>
    </row>
    <row r="969" ht="12.75">
      <c r="P969" s="60"/>
    </row>
    <row r="970" ht="12.75">
      <c r="P970" s="60"/>
    </row>
    <row r="971" ht="12.75">
      <c r="P971" s="60"/>
    </row>
    <row r="972" ht="12.75">
      <c r="P972" s="60"/>
    </row>
    <row r="973" ht="12.75">
      <c r="P973" s="60"/>
    </row>
    <row r="974" ht="12.75">
      <c r="P974" s="60"/>
    </row>
    <row r="975" ht="12.75">
      <c r="P975" s="60"/>
    </row>
    <row r="976" ht="12.75">
      <c r="P976" s="60"/>
    </row>
    <row r="977" ht="12.75">
      <c r="P977" s="60"/>
    </row>
    <row r="978" ht="12.75">
      <c r="P978" s="60"/>
    </row>
    <row r="979" ht="12.75">
      <c r="P979" s="60"/>
    </row>
    <row r="980" ht="12.75">
      <c r="P980" s="60"/>
    </row>
    <row r="981" ht="12.75">
      <c r="P981" s="60"/>
    </row>
    <row r="982" ht="12.75">
      <c r="P982" s="60"/>
    </row>
    <row r="983" ht="12.75">
      <c r="P983" s="60"/>
    </row>
    <row r="984" ht="12.75">
      <c r="P984" s="60"/>
    </row>
    <row r="985" ht="12.75">
      <c r="P985" s="60"/>
    </row>
    <row r="986" ht="12.75">
      <c r="P986" s="60"/>
    </row>
    <row r="987" ht="12.75">
      <c r="P987" s="60"/>
    </row>
    <row r="988" ht="12.75">
      <c r="P988" s="60"/>
    </row>
    <row r="989" ht="12.75">
      <c r="P989" s="60"/>
    </row>
    <row r="990" ht="12.75">
      <c r="P990" s="60"/>
    </row>
    <row r="991" ht="12.75">
      <c r="P991" s="60"/>
    </row>
    <row r="992" ht="12.75">
      <c r="P992" s="60"/>
    </row>
    <row r="993" ht="12.75">
      <c r="P993" s="60"/>
    </row>
    <row r="994" ht="12.75">
      <c r="P994" s="60"/>
    </row>
    <row r="995" ht="12.75">
      <c r="P995" s="60"/>
    </row>
    <row r="996" ht="12.75">
      <c r="P996" s="60"/>
    </row>
    <row r="997" ht="12.75">
      <c r="P997" s="60"/>
    </row>
    <row r="998" ht="12.75">
      <c r="P998" s="60"/>
    </row>
    <row r="999" ht="12.75">
      <c r="P999" s="60"/>
    </row>
    <row r="1000" ht="12.75">
      <c r="P1000" s="60"/>
    </row>
    <row r="1001" ht="12.75">
      <c r="P1001" s="60"/>
    </row>
    <row r="1002" ht="12.75">
      <c r="P1002" s="60"/>
    </row>
    <row r="1003" ht="12.75">
      <c r="P1003" s="60"/>
    </row>
    <row r="1004" ht="12.75">
      <c r="P1004" s="60"/>
    </row>
    <row r="1005" ht="12.75">
      <c r="P1005" s="60"/>
    </row>
    <row r="1006" ht="12.75">
      <c r="P1006" s="60"/>
    </row>
    <row r="1007" ht="12.75">
      <c r="P1007" s="60"/>
    </row>
    <row r="1008" ht="12.75">
      <c r="P1008" s="60"/>
    </row>
    <row r="1009" ht="12.75">
      <c r="P1009" s="60"/>
    </row>
    <row r="1010" ht="12.75">
      <c r="P1010" s="60"/>
    </row>
    <row r="1011" ht="12.75">
      <c r="P1011" s="60"/>
    </row>
    <row r="1012" ht="12.75">
      <c r="P1012" s="60"/>
    </row>
    <row r="1013" ht="12.75">
      <c r="P1013" s="60"/>
    </row>
    <row r="1014" ht="12.75">
      <c r="P1014" s="60"/>
    </row>
    <row r="1015" ht="12.75">
      <c r="P1015" s="60"/>
    </row>
    <row r="1016" ht="12.75">
      <c r="P1016" s="60"/>
    </row>
    <row r="1017" ht="12.75">
      <c r="P1017" s="60"/>
    </row>
    <row r="1018" ht="12.75">
      <c r="P1018" s="60"/>
    </row>
    <row r="1019" ht="12.75">
      <c r="P1019" s="60"/>
    </row>
    <row r="1020" ht="12.75">
      <c r="P1020" s="60"/>
    </row>
    <row r="1021" ht="12.75">
      <c r="P1021" s="60"/>
    </row>
    <row r="1022" ht="12.75">
      <c r="P1022" s="60"/>
    </row>
    <row r="1023" ht="12.75">
      <c r="P1023" s="60"/>
    </row>
    <row r="1024" ht="12.75">
      <c r="P1024" s="60"/>
    </row>
    <row r="1025" ht="12.75">
      <c r="P1025" s="60"/>
    </row>
    <row r="1026" ht="12.75">
      <c r="P1026" s="60"/>
    </row>
    <row r="1027" ht="12.75">
      <c r="P1027" s="60"/>
    </row>
    <row r="1028" ht="12.75">
      <c r="P1028" s="60"/>
    </row>
    <row r="1029" ht="12.75">
      <c r="P1029" s="60"/>
    </row>
    <row r="1030" ht="12.75">
      <c r="P1030" s="60"/>
    </row>
    <row r="1031" ht="12.75">
      <c r="P1031" s="60"/>
    </row>
    <row r="1032" ht="12.75">
      <c r="P1032" s="60"/>
    </row>
    <row r="1033" ht="12.75">
      <c r="P1033" s="60"/>
    </row>
    <row r="1034" ht="12.75">
      <c r="P1034" s="60"/>
    </row>
    <row r="1035" ht="12.75">
      <c r="P1035" s="60"/>
    </row>
    <row r="1036" ht="12.75">
      <c r="P1036" s="60"/>
    </row>
    <row r="1037" ht="12.75">
      <c r="P1037" s="60"/>
    </row>
    <row r="1038" ht="12.75">
      <c r="P1038" s="60"/>
    </row>
    <row r="1039" ht="12.75">
      <c r="P1039" s="60"/>
    </row>
    <row r="1040" ht="12.75">
      <c r="P1040" s="60"/>
    </row>
    <row r="1041" ht="12.75">
      <c r="P1041" s="60"/>
    </row>
    <row r="1042" ht="12.75">
      <c r="P1042" s="60"/>
    </row>
    <row r="1043" ht="12.75">
      <c r="P1043" s="60"/>
    </row>
    <row r="1044" ht="12.75">
      <c r="P1044" s="60"/>
    </row>
    <row r="1045" ht="12.75">
      <c r="P1045" s="60"/>
    </row>
    <row r="1046" ht="12.75">
      <c r="P1046" s="60"/>
    </row>
    <row r="1047" ht="12.75">
      <c r="P1047" s="60"/>
    </row>
    <row r="1048" ht="12.75">
      <c r="P1048" s="60"/>
    </row>
    <row r="1049" ht="12.75">
      <c r="P1049" s="60"/>
    </row>
    <row r="1050" ht="12.75">
      <c r="P1050" s="60"/>
    </row>
    <row r="1051" ht="12.75">
      <c r="P1051" s="60"/>
    </row>
    <row r="1052" ht="12.75">
      <c r="P1052" s="60"/>
    </row>
    <row r="1053" ht="12.75">
      <c r="P1053" s="60"/>
    </row>
    <row r="1054" ht="12.75">
      <c r="P1054" s="60"/>
    </row>
    <row r="1055" ht="12.75">
      <c r="P1055" s="60"/>
    </row>
    <row r="1056" ht="12.75">
      <c r="P1056" s="60"/>
    </row>
    <row r="1057" ht="12.75">
      <c r="P1057" s="60"/>
    </row>
    <row r="1058" ht="12.75">
      <c r="P1058" s="60"/>
    </row>
    <row r="1059" ht="12.75">
      <c r="P1059" s="60"/>
    </row>
    <row r="1060" ht="12.75">
      <c r="P1060" s="60"/>
    </row>
    <row r="1061" ht="12.75">
      <c r="P1061" s="60"/>
    </row>
    <row r="1062" ht="12.75">
      <c r="P1062" s="60"/>
    </row>
    <row r="1063" ht="12.75">
      <c r="P1063" s="60"/>
    </row>
    <row r="1064" ht="12.75">
      <c r="P1064" s="60"/>
    </row>
    <row r="1065" ht="12.75">
      <c r="P1065" s="60"/>
    </row>
    <row r="1066" ht="12.75">
      <c r="P1066" s="60"/>
    </row>
    <row r="1067" ht="12.75">
      <c r="P1067" s="60"/>
    </row>
    <row r="1068" ht="12.75">
      <c r="P1068" s="60"/>
    </row>
    <row r="1069" ht="12.75">
      <c r="P1069" s="60"/>
    </row>
    <row r="1070" ht="12.75">
      <c r="P1070" s="60"/>
    </row>
    <row r="1071" ht="12.75">
      <c r="P1071" s="60"/>
    </row>
    <row r="1072" ht="12.75">
      <c r="P1072" s="60"/>
    </row>
    <row r="1073" ht="12.75">
      <c r="P1073" s="60"/>
    </row>
    <row r="1074" ht="12.75">
      <c r="P1074" s="60"/>
    </row>
    <row r="1075" ht="12.75">
      <c r="P1075" s="60"/>
    </row>
    <row r="1076" ht="12.75">
      <c r="P1076" s="60"/>
    </row>
    <row r="1077" ht="12.75">
      <c r="P1077" s="60"/>
    </row>
    <row r="1078" ht="12.75">
      <c r="P1078" s="60"/>
    </row>
    <row r="1079" ht="12.75">
      <c r="P1079" s="60"/>
    </row>
    <row r="1080" ht="12.75">
      <c r="P1080" s="60"/>
    </row>
    <row r="1081" ht="12.75">
      <c r="P1081" s="60"/>
    </row>
    <row r="1082" ht="12.75">
      <c r="P1082" s="60"/>
    </row>
    <row r="1083" ht="12.75">
      <c r="P1083" s="60"/>
    </row>
    <row r="1084" ht="12.75">
      <c r="P1084" s="60"/>
    </row>
    <row r="1085" ht="12.75">
      <c r="P1085" s="60"/>
    </row>
    <row r="1086" ht="12.75">
      <c r="P1086" s="60"/>
    </row>
    <row r="1087" ht="12.75">
      <c r="P1087" s="60"/>
    </row>
    <row r="1088" ht="12.75">
      <c r="P1088" s="60"/>
    </row>
    <row r="1089" ht="12.75">
      <c r="P1089" s="60"/>
    </row>
    <row r="1090" ht="12.75">
      <c r="P1090" s="60"/>
    </row>
    <row r="1091" ht="12.75">
      <c r="P1091" s="60"/>
    </row>
    <row r="1092" ht="12.75">
      <c r="P1092" s="60"/>
    </row>
    <row r="1093" ht="12.75">
      <c r="P1093" s="60"/>
    </row>
    <row r="1094" ht="12.75">
      <c r="P1094" s="60"/>
    </row>
    <row r="1095" ht="12.75">
      <c r="P1095" s="60"/>
    </row>
    <row r="1096" ht="12.75">
      <c r="P1096" s="60"/>
    </row>
    <row r="1097" ht="12.75">
      <c r="P1097" s="60"/>
    </row>
    <row r="1098" ht="12.75">
      <c r="P1098" s="60"/>
    </row>
    <row r="1099" ht="12.75">
      <c r="P1099" s="60"/>
    </row>
    <row r="1100" ht="12.75">
      <c r="P1100" s="60"/>
    </row>
    <row r="1101" ht="12.75">
      <c r="P1101" s="60"/>
    </row>
    <row r="1102" ht="12.75">
      <c r="P1102" s="60"/>
    </row>
    <row r="1103" ht="12.75">
      <c r="P1103" s="60"/>
    </row>
    <row r="1104" ht="12.75">
      <c r="P1104" s="60"/>
    </row>
    <row r="1105" ht="12.75">
      <c r="P1105" s="60"/>
    </row>
    <row r="1106" ht="12.75">
      <c r="P1106" s="60"/>
    </row>
    <row r="1107" ht="12.75">
      <c r="P1107" s="60"/>
    </row>
    <row r="1108" ht="12.75">
      <c r="P1108" s="60"/>
    </row>
    <row r="1109" ht="12.75">
      <c r="P1109" s="60"/>
    </row>
    <row r="1110" ht="12.75">
      <c r="P1110" s="60"/>
    </row>
    <row r="1111" ht="12.75">
      <c r="P1111" s="60"/>
    </row>
    <row r="1112" ht="12.75">
      <c r="P1112" s="60"/>
    </row>
    <row r="1113" ht="12.75">
      <c r="P1113" s="60"/>
    </row>
    <row r="1114" ht="12.75">
      <c r="P1114" s="60"/>
    </row>
    <row r="1115" ht="12.75">
      <c r="P1115" s="60"/>
    </row>
    <row r="1116" ht="12.75">
      <c r="P1116" s="60"/>
    </row>
    <row r="1117" ht="12.75">
      <c r="P1117" s="60"/>
    </row>
    <row r="1118" ht="12.75">
      <c r="P1118" s="60"/>
    </row>
    <row r="1119" ht="12.75">
      <c r="P1119" s="60"/>
    </row>
    <row r="1120" ht="12.75">
      <c r="P1120" s="60"/>
    </row>
    <row r="1121" ht="12.75">
      <c r="P1121" s="60"/>
    </row>
    <row r="1122" ht="12.75">
      <c r="P1122" s="60"/>
    </row>
    <row r="1123" ht="12.75">
      <c r="P1123" s="60"/>
    </row>
    <row r="1124" ht="12.75">
      <c r="P1124" s="60"/>
    </row>
    <row r="1125" ht="12.75">
      <c r="P1125" s="60"/>
    </row>
    <row r="1126" ht="12.75">
      <c r="P1126" s="60"/>
    </row>
    <row r="1127" ht="12.75">
      <c r="P1127" s="60"/>
    </row>
    <row r="1128" ht="12.75">
      <c r="P1128" s="60"/>
    </row>
    <row r="1129" ht="12.75">
      <c r="P1129" s="60"/>
    </row>
    <row r="1130" ht="12.75">
      <c r="P1130" s="60"/>
    </row>
    <row r="1131" ht="12.75">
      <c r="P1131" s="60"/>
    </row>
    <row r="1132" ht="12.75">
      <c r="P1132" s="60"/>
    </row>
    <row r="1133" ht="12.75">
      <c r="P1133" s="60"/>
    </row>
    <row r="1134" ht="12.75">
      <c r="P1134" s="60"/>
    </row>
    <row r="1135" ht="12.75">
      <c r="P1135" s="60"/>
    </row>
    <row r="1136" ht="12.75">
      <c r="P1136" s="60"/>
    </row>
    <row r="1137" ht="12.75">
      <c r="P1137" s="60"/>
    </row>
    <row r="1138" ht="12.75">
      <c r="P1138" s="60"/>
    </row>
    <row r="1139" ht="12.75">
      <c r="P1139" s="60"/>
    </row>
    <row r="1140" ht="12.75">
      <c r="P1140" s="60"/>
    </row>
    <row r="1141" ht="12.75">
      <c r="P1141" s="60"/>
    </row>
    <row r="1142" ht="12.75">
      <c r="P1142" s="60"/>
    </row>
    <row r="1143" ht="12.75">
      <c r="P1143" s="60"/>
    </row>
    <row r="1144" ht="12.75">
      <c r="P1144" s="60"/>
    </row>
    <row r="1145" ht="12.75">
      <c r="P1145" s="60"/>
    </row>
    <row r="1146" ht="12.75">
      <c r="P1146" s="60"/>
    </row>
    <row r="1147" ht="12.75">
      <c r="P1147" s="60"/>
    </row>
    <row r="1148" ht="12.75">
      <c r="P1148" s="60"/>
    </row>
    <row r="1149" ht="12.75">
      <c r="P1149" s="60"/>
    </row>
    <row r="1150" ht="12.75">
      <c r="P1150" s="60"/>
    </row>
    <row r="1151" ht="12.75">
      <c r="P1151" s="60"/>
    </row>
    <row r="1152" ht="12.75">
      <c r="P1152" s="60"/>
    </row>
    <row r="1153" ht="12.75">
      <c r="P1153" s="60"/>
    </row>
    <row r="1154" ht="12.75">
      <c r="P1154" s="60"/>
    </row>
    <row r="1155" ht="12.75">
      <c r="P1155" s="60"/>
    </row>
    <row r="1156" ht="12.75">
      <c r="P1156" s="60"/>
    </row>
    <row r="1157" ht="12.75">
      <c r="P1157" s="60"/>
    </row>
    <row r="1158" ht="12.75">
      <c r="P1158" s="60"/>
    </row>
    <row r="1159" ht="12.75">
      <c r="P1159" s="60"/>
    </row>
    <row r="1160" ht="12.75">
      <c r="P1160" s="60"/>
    </row>
    <row r="1161" ht="12.75">
      <c r="P1161" s="60"/>
    </row>
    <row r="1162" ht="12.75">
      <c r="P1162" s="60"/>
    </row>
    <row r="1163" ht="12.75">
      <c r="P1163" s="60"/>
    </row>
    <row r="1164" ht="12.75">
      <c r="P1164" s="60"/>
    </row>
    <row r="1165" ht="12.75">
      <c r="P1165" s="60"/>
    </row>
    <row r="1166" ht="12.75">
      <c r="P1166" s="60"/>
    </row>
    <row r="1167" ht="12.75">
      <c r="P1167" s="60"/>
    </row>
    <row r="1168" ht="12.75">
      <c r="P1168" s="60"/>
    </row>
    <row r="1169" ht="12.75">
      <c r="P1169" s="60"/>
    </row>
    <row r="1170" ht="12.75">
      <c r="P1170" s="60"/>
    </row>
    <row r="1171" ht="12.75">
      <c r="P1171" s="60"/>
    </row>
    <row r="1172" ht="12.75">
      <c r="P1172" s="60"/>
    </row>
    <row r="1173" ht="12.75">
      <c r="P1173" s="60"/>
    </row>
    <row r="1174" ht="12.75">
      <c r="P1174" s="60"/>
    </row>
    <row r="1175" ht="12.75">
      <c r="P1175" s="60"/>
    </row>
    <row r="1176" ht="12.75">
      <c r="P1176" s="60"/>
    </row>
    <row r="1177" ht="12.75">
      <c r="P1177" s="60"/>
    </row>
    <row r="1178" ht="12.75">
      <c r="P1178" s="60"/>
    </row>
    <row r="1179" ht="12.75">
      <c r="P1179" s="60"/>
    </row>
    <row r="1180" ht="12.75">
      <c r="P1180" s="60"/>
    </row>
    <row r="1181" ht="12.75">
      <c r="P1181" s="60"/>
    </row>
    <row r="1182" ht="12.75">
      <c r="P1182" s="60"/>
    </row>
    <row r="1183" ht="12.75">
      <c r="P1183" s="60"/>
    </row>
    <row r="1184" ht="12.75">
      <c r="P1184" s="60"/>
    </row>
    <row r="1185" ht="12.75">
      <c r="P1185" s="60"/>
    </row>
    <row r="1186" ht="12.75">
      <c r="P1186" s="60"/>
    </row>
    <row r="1187" ht="12.75">
      <c r="P1187" s="60"/>
    </row>
    <row r="1188" ht="12.75">
      <c r="P1188" s="60"/>
    </row>
    <row r="1189" ht="12.75">
      <c r="P1189" s="60"/>
    </row>
    <row r="1190" ht="12.75">
      <c r="P1190" s="60"/>
    </row>
    <row r="1191" ht="12.75">
      <c r="P1191" s="60"/>
    </row>
    <row r="1192" ht="12.75">
      <c r="P1192" s="60"/>
    </row>
    <row r="1193" ht="12.75">
      <c r="P1193" s="60"/>
    </row>
    <row r="1194" ht="12.75">
      <c r="P1194" s="60"/>
    </row>
    <row r="1195" ht="12.75">
      <c r="P1195" s="60"/>
    </row>
    <row r="1196" ht="12.75">
      <c r="P1196" s="60"/>
    </row>
    <row r="1197" ht="12.75">
      <c r="P1197" s="60"/>
    </row>
    <row r="1198" ht="12.75">
      <c r="P1198" s="60"/>
    </row>
    <row r="1199" ht="12.75">
      <c r="P1199" s="60"/>
    </row>
    <row r="1200" ht="12.75">
      <c r="P1200" s="60"/>
    </row>
    <row r="1201" ht="12.75">
      <c r="P1201" s="60"/>
    </row>
    <row r="1202" ht="12.75">
      <c r="P1202" s="60"/>
    </row>
    <row r="1203" ht="12.75">
      <c r="P1203" s="60"/>
    </row>
    <row r="1204" ht="12.75">
      <c r="P1204" s="60"/>
    </row>
    <row r="1205" ht="12.75">
      <c r="P1205" s="60"/>
    </row>
    <row r="1206" ht="12.75">
      <c r="P1206" s="60"/>
    </row>
    <row r="1207" ht="12.75">
      <c r="P1207" s="60"/>
    </row>
    <row r="1208" ht="12.75">
      <c r="P1208" s="60"/>
    </row>
    <row r="1209" ht="12.75">
      <c r="P1209" s="60"/>
    </row>
    <row r="1210" ht="12.75">
      <c r="P1210" s="60"/>
    </row>
    <row r="1211" ht="12.75">
      <c r="P1211" s="60"/>
    </row>
    <row r="1212" ht="12.75">
      <c r="P1212" s="60"/>
    </row>
    <row r="1213" ht="12.75">
      <c r="P1213" s="60"/>
    </row>
    <row r="1214" ht="12.75">
      <c r="P1214" s="60"/>
    </row>
    <row r="1215" ht="12.75">
      <c r="P1215" s="60"/>
    </row>
    <row r="1216" ht="12.75">
      <c r="P1216" s="60"/>
    </row>
    <row r="1217" ht="12.75">
      <c r="P1217" s="60"/>
    </row>
    <row r="1218" ht="12.75">
      <c r="P1218" s="60"/>
    </row>
    <row r="1219" ht="12.75">
      <c r="P1219" s="60"/>
    </row>
    <row r="1220" ht="12.75">
      <c r="P1220" s="60"/>
    </row>
    <row r="1221" ht="12.75">
      <c r="P1221" s="60"/>
    </row>
    <row r="1222" ht="12.75">
      <c r="P1222" s="60"/>
    </row>
    <row r="1223" ht="12.75">
      <c r="P1223" s="60"/>
    </row>
    <row r="1224" ht="12.75">
      <c r="P1224" s="60"/>
    </row>
    <row r="1225" ht="12.75">
      <c r="P1225" s="60"/>
    </row>
    <row r="1226" ht="12.75">
      <c r="P1226" s="60"/>
    </row>
    <row r="1227" ht="12.75">
      <c r="P1227" s="60"/>
    </row>
    <row r="1228" ht="12.75">
      <c r="P1228" s="60"/>
    </row>
    <row r="1229" ht="12.75">
      <c r="P1229" s="60"/>
    </row>
    <row r="1230" ht="12.75">
      <c r="P1230" s="60"/>
    </row>
    <row r="1231" ht="12.75">
      <c r="P1231" s="60"/>
    </row>
    <row r="1232" ht="12.75">
      <c r="P1232" s="60"/>
    </row>
    <row r="1233" ht="12.75">
      <c r="P1233" s="60"/>
    </row>
    <row r="1234" ht="12.75">
      <c r="P1234" s="60"/>
    </row>
    <row r="1235" ht="12.75">
      <c r="P1235" s="60"/>
    </row>
    <row r="1236" ht="12.75">
      <c r="P1236" s="60"/>
    </row>
    <row r="1237" ht="12.75">
      <c r="P1237" s="60"/>
    </row>
    <row r="1238" ht="12.75">
      <c r="P1238" s="60"/>
    </row>
    <row r="1239" ht="12.75">
      <c r="P1239" s="60"/>
    </row>
    <row r="1240" ht="12.75">
      <c r="P1240" s="60"/>
    </row>
    <row r="1241" ht="12.75">
      <c r="P1241" s="60"/>
    </row>
    <row r="1242" ht="12.75">
      <c r="P1242" s="60"/>
    </row>
    <row r="1243" ht="12.75">
      <c r="P1243" s="60"/>
    </row>
    <row r="1244" ht="12.75">
      <c r="P1244" s="60"/>
    </row>
    <row r="1245" ht="12.75">
      <c r="P1245" s="60"/>
    </row>
    <row r="1246" ht="12.75">
      <c r="P1246" s="60"/>
    </row>
    <row r="1247" ht="12.75">
      <c r="P1247" s="60"/>
    </row>
    <row r="1248" ht="12.75">
      <c r="P1248" s="60"/>
    </row>
    <row r="1249" ht="12.75">
      <c r="P1249" s="60"/>
    </row>
    <row r="1250" ht="12.75">
      <c r="P1250" s="60"/>
    </row>
    <row r="1251" ht="12.75">
      <c r="P1251" s="60"/>
    </row>
    <row r="1252" ht="12.75">
      <c r="P1252" s="60"/>
    </row>
    <row r="1253" ht="12.75">
      <c r="P1253" s="60"/>
    </row>
    <row r="1254" ht="12.75">
      <c r="P1254" s="60"/>
    </row>
    <row r="1255" ht="12.75">
      <c r="P1255" s="60"/>
    </row>
    <row r="1256" ht="12.75">
      <c r="P1256" s="60"/>
    </row>
    <row r="1257" ht="12.75">
      <c r="P1257" s="60"/>
    </row>
    <row r="1258" ht="12.75">
      <c r="P1258" s="60"/>
    </row>
    <row r="1259" ht="12.75">
      <c r="P1259" s="60"/>
    </row>
    <row r="1260" ht="12.75">
      <c r="P1260" s="60"/>
    </row>
    <row r="1261" ht="12.75">
      <c r="P1261" s="60"/>
    </row>
    <row r="1262" ht="12.75">
      <c r="P1262" s="60"/>
    </row>
    <row r="1263" ht="12.75">
      <c r="P1263" s="60"/>
    </row>
    <row r="1264" ht="12.75">
      <c r="P1264" s="60"/>
    </row>
    <row r="1265" ht="12.75">
      <c r="P1265" s="60"/>
    </row>
    <row r="1266" ht="12.75">
      <c r="P1266" s="60"/>
    </row>
    <row r="1267" ht="12.75">
      <c r="P1267" s="60"/>
    </row>
    <row r="1268" ht="12.75">
      <c r="P1268" s="60"/>
    </row>
    <row r="1269" ht="12.75">
      <c r="P1269" s="60"/>
    </row>
    <row r="1270" ht="12.75">
      <c r="P1270" s="60"/>
    </row>
    <row r="1271" ht="12.75">
      <c r="P1271" s="60"/>
    </row>
    <row r="1272" ht="12.75">
      <c r="P1272" s="60"/>
    </row>
    <row r="1273" ht="12.75">
      <c r="P1273" s="60"/>
    </row>
    <row r="1274" ht="12.75">
      <c r="P1274" s="60"/>
    </row>
    <row r="1275" ht="12.75">
      <c r="P1275" s="60"/>
    </row>
    <row r="1276" ht="12.75">
      <c r="P1276" s="60"/>
    </row>
    <row r="1277" ht="12.75">
      <c r="P1277" s="60"/>
    </row>
    <row r="1278" ht="12.75">
      <c r="P1278" s="60"/>
    </row>
    <row r="1279" ht="12.75">
      <c r="P1279" s="60"/>
    </row>
    <row r="1280" ht="12.75">
      <c r="P1280" s="60"/>
    </row>
    <row r="1281" ht="12.75">
      <c r="P1281" s="60"/>
    </row>
    <row r="1282" ht="12.75">
      <c r="P1282" s="60"/>
    </row>
    <row r="1283" ht="12.75">
      <c r="P1283" s="60"/>
    </row>
    <row r="1284" ht="12.75">
      <c r="P1284" s="60"/>
    </row>
    <row r="1285" ht="12.75">
      <c r="P1285" s="60"/>
    </row>
    <row r="1286" ht="12.75">
      <c r="P1286" s="60"/>
    </row>
    <row r="1287" ht="12.75">
      <c r="P1287" s="60"/>
    </row>
    <row r="1288" ht="12.75">
      <c r="P1288" s="60"/>
    </row>
    <row r="1289" ht="12.75">
      <c r="P1289" s="60"/>
    </row>
    <row r="1290" ht="12.75">
      <c r="P1290" s="60"/>
    </row>
    <row r="1291" ht="12.75">
      <c r="P1291" s="60"/>
    </row>
    <row r="1292" ht="12.75">
      <c r="P1292" s="60"/>
    </row>
    <row r="1293" ht="12.75">
      <c r="P1293" s="60"/>
    </row>
    <row r="1294" ht="12.75">
      <c r="P1294" s="60"/>
    </row>
    <row r="1295" ht="12.75">
      <c r="P1295" s="60"/>
    </row>
    <row r="1296" ht="12.75">
      <c r="P1296" s="60"/>
    </row>
    <row r="1297" ht="12.75">
      <c r="P1297" s="60"/>
    </row>
    <row r="1298" ht="12.75">
      <c r="P1298" s="60"/>
    </row>
    <row r="1299" ht="12.75">
      <c r="P1299" s="60"/>
    </row>
    <row r="1300" ht="12.75">
      <c r="P1300" s="60"/>
    </row>
    <row r="1301" ht="12.75">
      <c r="P1301" s="60"/>
    </row>
    <row r="1302" ht="12.75">
      <c r="P1302" s="60"/>
    </row>
    <row r="1303" ht="12.75">
      <c r="P1303" s="60"/>
    </row>
    <row r="1304" ht="12.75">
      <c r="P1304" s="60"/>
    </row>
    <row r="1305" ht="12.75">
      <c r="P1305" s="60"/>
    </row>
    <row r="1306" ht="12.75">
      <c r="P1306" s="60"/>
    </row>
    <row r="1307" ht="12.75">
      <c r="P1307" s="60"/>
    </row>
    <row r="1308" ht="12.75">
      <c r="P1308" s="60"/>
    </row>
    <row r="1309" ht="12.75">
      <c r="P1309" s="60"/>
    </row>
    <row r="1310" ht="12.75">
      <c r="P1310" s="60"/>
    </row>
    <row r="1311" ht="12.75">
      <c r="P1311" s="60"/>
    </row>
    <row r="1312" ht="12.75">
      <c r="P1312" s="60"/>
    </row>
    <row r="1313" ht="12.75">
      <c r="P1313" s="60"/>
    </row>
    <row r="1314" ht="12.75">
      <c r="P1314" s="60"/>
    </row>
    <row r="1315" ht="12.75">
      <c r="P1315" s="60"/>
    </row>
    <row r="1316" ht="12.75">
      <c r="P1316" s="60"/>
    </row>
    <row r="1317" ht="12.75">
      <c r="P1317" s="60"/>
    </row>
    <row r="1318" ht="12.75">
      <c r="P1318" s="60"/>
    </row>
    <row r="1319" ht="12.75">
      <c r="P1319" s="60"/>
    </row>
    <row r="1320" ht="12.75">
      <c r="P1320" s="60"/>
    </row>
    <row r="1321" ht="12.75">
      <c r="P1321" s="60"/>
    </row>
    <row r="1322" ht="12.75">
      <c r="P1322" s="60"/>
    </row>
    <row r="1323" ht="12.75">
      <c r="P1323" s="60"/>
    </row>
    <row r="1324" ht="12.75">
      <c r="P1324" s="60"/>
    </row>
    <row r="1325" ht="12.75">
      <c r="P1325" s="60"/>
    </row>
    <row r="1326" ht="12.75">
      <c r="P1326" s="60"/>
    </row>
    <row r="1327" ht="12.75">
      <c r="P1327" s="60"/>
    </row>
    <row r="1328" ht="12.75">
      <c r="P1328" s="60"/>
    </row>
    <row r="1329" ht="12.75">
      <c r="P1329" s="60"/>
    </row>
    <row r="1330" ht="12.75">
      <c r="P1330" s="60"/>
    </row>
    <row r="1331" ht="12.75">
      <c r="P1331" s="60"/>
    </row>
    <row r="1332" ht="12.75">
      <c r="P1332" s="60"/>
    </row>
    <row r="1333" ht="12.75">
      <c r="P1333" s="60"/>
    </row>
    <row r="1334" ht="12.75">
      <c r="P1334" s="60"/>
    </row>
    <row r="1335" ht="12.75">
      <c r="P1335" s="60"/>
    </row>
    <row r="1336" ht="12.75">
      <c r="P1336" s="60"/>
    </row>
    <row r="1337" ht="12.75">
      <c r="P1337" s="60"/>
    </row>
    <row r="1338" ht="12.75">
      <c r="P1338" s="60"/>
    </row>
    <row r="1339" ht="12.75">
      <c r="P1339" s="60"/>
    </row>
    <row r="1340" ht="12.75">
      <c r="P1340" s="60"/>
    </row>
    <row r="1341" ht="12.75">
      <c r="P1341" s="60"/>
    </row>
    <row r="1342" ht="12.75">
      <c r="P1342" s="60"/>
    </row>
    <row r="1343" ht="12.75">
      <c r="P1343" s="60"/>
    </row>
    <row r="1344" ht="12.75">
      <c r="P1344" s="60"/>
    </row>
    <row r="1345" ht="12.75">
      <c r="P1345" s="60"/>
    </row>
    <row r="1346" ht="12.75">
      <c r="P1346" s="60"/>
    </row>
    <row r="1347" ht="12.75">
      <c r="P1347" s="60"/>
    </row>
    <row r="1348" ht="12.75">
      <c r="P1348" s="60"/>
    </row>
    <row r="1349" ht="12.75">
      <c r="P1349" s="60"/>
    </row>
    <row r="1350" ht="12.75">
      <c r="P1350" s="60"/>
    </row>
    <row r="1351" ht="12.75">
      <c r="P1351" s="60"/>
    </row>
    <row r="1352" ht="12.75">
      <c r="P1352" s="60"/>
    </row>
    <row r="1353" ht="12.75">
      <c r="P1353" s="60"/>
    </row>
    <row r="1354" ht="12.75">
      <c r="P1354" s="60"/>
    </row>
    <row r="1355" ht="12.75">
      <c r="P1355" s="60"/>
    </row>
    <row r="1356" ht="12.75">
      <c r="P1356" s="60"/>
    </row>
    <row r="1357" ht="12.75">
      <c r="P1357" s="60"/>
    </row>
    <row r="1358" ht="12.75">
      <c r="P1358" s="60"/>
    </row>
    <row r="1359" ht="12.75">
      <c r="P1359" s="60"/>
    </row>
    <row r="1360" ht="12.75">
      <c r="P1360" s="60"/>
    </row>
    <row r="1361" ht="12.75">
      <c r="P1361" s="60"/>
    </row>
    <row r="1362" ht="12.75">
      <c r="P1362" s="60"/>
    </row>
    <row r="1363" ht="12.75">
      <c r="P1363" s="60"/>
    </row>
    <row r="1364" ht="12.75">
      <c r="P1364" s="60"/>
    </row>
    <row r="1365" ht="12.75">
      <c r="P1365" s="60"/>
    </row>
    <row r="1366" ht="12.75">
      <c r="P1366" s="60"/>
    </row>
    <row r="1367" ht="12.75">
      <c r="P1367" s="60"/>
    </row>
    <row r="1368" ht="12.75">
      <c r="P1368" s="60"/>
    </row>
    <row r="1369" ht="12.75">
      <c r="P1369" s="60"/>
    </row>
    <row r="1370" ht="12.75">
      <c r="P1370" s="60"/>
    </row>
    <row r="1371" ht="12.75">
      <c r="P1371" s="60"/>
    </row>
    <row r="1372" ht="12.75">
      <c r="P1372" s="60"/>
    </row>
    <row r="1373" ht="12.75">
      <c r="P1373" s="60"/>
    </row>
    <row r="1374" ht="12.75">
      <c r="P1374" s="60"/>
    </row>
    <row r="1375" ht="12.75">
      <c r="P1375" s="60"/>
    </row>
    <row r="1376" ht="12.75">
      <c r="P1376" s="60"/>
    </row>
    <row r="1377" ht="12.75">
      <c r="P1377" s="60"/>
    </row>
    <row r="1378" ht="12.75">
      <c r="P1378" s="60"/>
    </row>
    <row r="1379" ht="12.75">
      <c r="P1379" s="60"/>
    </row>
    <row r="1380" ht="12.75">
      <c r="P1380" s="60"/>
    </row>
    <row r="1381" ht="12.75">
      <c r="P1381" s="60"/>
    </row>
    <row r="1382" ht="12.75">
      <c r="P1382" s="60"/>
    </row>
    <row r="1383" ht="12.75">
      <c r="P1383" s="60"/>
    </row>
    <row r="1384" ht="12.75">
      <c r="P1384" s="60"/>
    </row>
    <row r="1385" ht="12.75">
      <c r="P1385" s="60"/>
    </row>
    <row r="1386" ht="12.75">
      <c r="P1386" s="60"/>
    </row>
    <row r="1387" ht="12.75">
      <c r="P1387" s="60"/>
    </row>
    <row r="1388" ht="12.75">
      <c r="P1388" s="60"/>
    </row>
    <row r="1389" ht="12.75">
      <c r="P1389" s="60"/>
    </row>
    <row r="1390" ht="12.75">
      <c r="P1390" s="60"/>
    </row>
    <row r="1391" ht="12.75">
      <c r="P1391" s="60"/>
    </row>
    <row r="1392" ht="12.75">
      <c r="P1392" s="60"/>
    </row>
    <row r="1393" ht="12.75">
      <c r="P1393" s="60"/>
    </row>
    <row r="1394" ht="12.75">
      <c r="P1394" s="60"/>
    </row>
    <row r="1395" ht="12.75">
      <c r="P1395" s="60"/>
    </row>
    <row r="1396" ht="12.75">
      <c r="P1396" s="60"/>
    </row>
    <row r="1397" ht="12.75">
      <c r="P1397" s="60"/>
    </row>
    <row r="1398" ht="12.75">
      <c r="P1398" s="60"/>
    </row>
    <row r="1399" ht="12.75">
      <c r="P1399" s="60"/>
    </row>
    <row r="1400" ht="12.75">
      <c r="P1400" s="60"/>
    </row>
    <row r="1401" ht="12.75">
      <c r="P1401" s="60"/>
    </row>
    <row r="1402" ht="12.75">
      <c r="P1402" s="60"/>
    </row>
    <row r="1403" ht="12.75">
      <c r="P1403" s="60"/>
    </row>
    <row r="1404" ht="12.75">
      <c r="P1404" s="60"/>
    </row>
    <row r="1405" ht="12.75">
      <c r="P1405" s="60"/>
    </row>
    <row r="1406" ht="12.75">
      <c r="P1406" s="60"/>
    </row>
    <row r="1407" ht="12.75">
      <c r="P1407" s="60"/>
    </row>
    <row r="1408" ht="12.75">
      <c r="P1408" s="60"/>
    </row>
    <row r="1409" ht="12.75">
      <c r="P1409" s="60"/>
    </row>
    <row r="1410" ht="12.75">
      <c r="P1410" s="60"/>
    </row>
    <row r="1411" ht="12.75">
      <c r="P1411" s="60"/>
    </row>
    <row r="1412" ht="12.75">
      <c r="P1412" s="60"/>
    </row>
    <row r="1413" ht="12.75">
      <c r="P1413" s="60"/>
    </row>
    <row r="1414" ht="12.75">
      <c r="P1414" s="60"/>
    </row>
    <row r="1415" ht="12.75">
      <c r="P1415" s="60"/>
    </row>
    <row r="1416" ht="12.75">
      <c r="P1416" s="60"/>
    </row>
    <row r="1417" ht="12.75">
      <c r="P1417" s="60"/>
    </row>
    <row r="1418" ht="12.75">
      <c r="P1418" s="60"/>
    </row>
    <row r="1419" ht="12.75">
      <c r="P1419" s="60"/>
    </row>
    <row r="1420" ht="12.75">
      <c r="P1420" s="60"/>
    </row>
    <row r="1421" ht="12.75">
      <c r="P1421" s="60"/>
    </row>
    <row r="1422" ht="12.75">
      <c r="P1422" s="60"/>
    </row>
    <row r="1423" ht="12.75">
      <c r="P1423" s="60"/>
    </row>
    <row r="1424" ht="12.75">
      <c r="P1424" s="60"/>
    </row>
    <row r="1425" ht="12.75">
      <c r="P1425" s="60"/>
    </row>
    <row r="1426" ht="12.75">
      <c r="P1426" s="60"/>
    </row>
    <row r="1427" ht="12.75">
      <c r="P1427" s="60"/>
    </row>
    <row r="1428" ht="12.75">
      <c r="P1428" s="60"/>
    </row>
    <row r="1429" ht="12.75">
      <c r="P1429" s="60"/>
    </row>
    <row r="1430" ht="12.75">
      <c r="P1430" s="60"/>
    </row>
    <row r="1431" ht="12.75">
      <c r="P1431" s="60"/>
    </row>
    <row r="1432" ht="12.75">
      <c r="P1432" s="60"/>
    </row>
    <row r="1433" ht="12.75">
      <c r="P1433" s="60"/>
    </row>
    <row r="1434" ht="12.75">
      <c r="P1434" s="60"/>
    </row>
    <row r="1435" ht="12.75">
      <c r="P1435" s="60"/>
    </row>
    <row r="1436" ht="12.75">
      <c r="P1436" s="60"/>
    </row>
    <row r="1437" ht="12.75">
      <c r="P1437" s="60"/>
    </row>
    <row r="1438" ht="12.75">
      <c r="P1438" s="60"/>
    </row>
    <row r="1439" ht="12.75">
      <c r="P1439" s="60"/>
    </row>
    <row r="1440" ht="12.75">
      <c r="P1440" s="60"/>
    </row>
    <row r="1441" ht="12.75">
      <c r="P1441" s="60"/>
    </row>
    <row r="1442" ht="12.75">
      <c r="P1442" s="60"/>
    </row>
    <row r="1443" ht="12.75">
      <c r="P1443" s="60"/>
    </row>
    <row r="1444" ht="12.75">
      <c r="P1444" s="60"/>
    </row>
    <row r="1445" ht="12.75">
      <c r="P1445" s="60"/>
    </row>
    <row r="1446" ht="12.75">
      <c r="P1446" s="60"/>
    </row>
    <row r="1447" ht="12.75">
      <c r="P1447" s="60"/>
    </row>
    <row r="1448" ht="12.75">
      <c r="P1448" s="60"/>
    </row>
    <row r="1449" ht="12.75">
      <c r="P1449" s="60"/>
    </row>
    <row r="1450" ht="12.75">
      <c r="P1450" s="60"/>
    </row>
    <row r="1451" ht="12.75">
      <c r="P1451" s="60"/>
    </row>
    <row r="1452" ht="12.75">
      <c r="P1452" s="60"/>
    </row>
    <row r="1453" ht="12.75">
      <c r="P1453" s="60"/>
    </row>
    <row r="1454" ht="12.75">
      <c r="P1454" s="60"/>
    </row>
    <row r="1455" ht="12.75">
      <c r="P1455" s="60"/>
    </row>
    <row r="1456" ht="12.75">
      <c r="P1456" s="60"/>
    </row>
    <row r="1457" ht="12.75">
      <c r="P1457" s="60"/>
    </row>
    <row r="1458" ht="12.75">
      <c r="P1458" s="60"/>
    </row>
    <row r="1459" ht="12.75">
      <c r="P1459" s="60"/>
    </row>
    <row r="1460" ht="12.75">
      <c r="P1460" s="60"/>
    </row>
    <row r="1461" ht="12.75">
      <c r="P1461" s="60"/>
    </row>
    <row r="1462" ht="12.75">
      <c r="P1462" s="60"/>
    </row>
    <row r="1463" ht="12.75">
      <c r="P1463" s="60"/>
    </row>
    <row r="1464" ht="12.75">
      <c r="P1464" s="60"/>
    </row>
    <row r="1465" ht="12.75">
      <c r="P1465" s="60"/>
    </row>
    <row r="1466" ht="12.75">
      <c r="P1466" s="60"/>
    </row>
    <row r="1467" ht="12.75">
      <c r="P1467" s="60"/>
    </row>
    <row r="1468" ht="12.75">
      <c r="P1468" s="60"/>
    </row>
    <row r="1469" ht="12.75">
      <c r="P1469" s="60"/>
    </row>
    <row r="1470" ht="12.75">
      <c r="P1470" s="60"/>
    </row>
    <row r="1471" ht="12.75">
      <c r="P1471" s="60"/>
    </row>
    <row r="1472" ht="12.75">
      <c r="P1472" s="60"/>
    </row>
    <row r="1473" ht="12.75">
      <c r="P1473" s="60"/>
    </row>
    <row r="1474" ht="12.75">
      <c r="P1474" s="60"/>
    </row>
    <row r="1475" ht="12.75">
      <c r="P1475" s="60"/>
    </row>
    <row r="1476" ht="12.75">
      <c r="P1476" s="60"/>
    </row>
    <row r="1477" ht="12.75">
      <c r="P1477" s="60"/>
    </row>
    <row r="1478" ht="12.75">
      <c r="P1478" s="60"/>
    </row>
    <row r="1479" ht="12.75">
      <c r="P1479" s="60"/>
    </row>
    <row r="1480" ht="12.75">
      <c r="P1480" s="60"/>
    </row>
    <row r="1481" ht="12.75">
      <c r="P1481" s="60"/>
    </row>
    <row r="1482" ht="12.75">
      <c r="P1482" s="60"/>
    </row>
    <row r="1483" ht="12.75">
      <c r="P1483" s="60"/>
    </row>
    <row r="1484" ht="12.75">
      <c r="P1484" s="60"/>
    </row>
    <row r="1485" ht="12.75">
      <c r="P1485" s="60"/>
    </row>
    <row r="1486" ht="12.75">
      <c r="P1486" s="60"/>
    </row>
    <row r="1487" ht="12.75">
      <c r="P1487" s="60"/>
    </row>
    <row r="1488" ht="12.75">
      <c r="P1488" s="60"/>
    </row>
    <row r="1489" ht="12.75">
      <c r="P1489" s="60"/>
    </row>
    <row r="1490" ht="12.75">
      <c r="P1490" s="60"/>
    </row>
    <row r="1491" ht="12.75">
      <c r="P1491" s="60"/>
    </row>
    <row r="1492" ht="12.75">
      <c r="P1492" s="60"/>
    </row>
    <row r="1493" ht="12.75">
      <c r="P1493" s="60"/>
    </row>
    <row r="1494" ht="12.75">
      <c r="P1494" s="60"/>
    </row>
    <row r="1495" ht="12.75">
      <c r="P1495" s="60"/>
    </row>
    <row r="1496" ht="12.75">
      <c r="P1496" s="60"/>
    </row>
    <row r="1497" ht="12.75">
      <c r="P1497" s="60"/>
    </row>
    <row r="1498" ht="12.75">
      <c r="P1498" s="60"/>
    </row>
    <row r="1499" ht="12.75">
      <c r="P1499" s="60"/>
    </row>
    <row r="1500" ht="12.75">
      <c r="P1500" s="60"/>
    </row>
    <row r="1501" ht="12.75">
      <c r="P1501" s="60"/>
    </row>
    <row r="1502" ht="12.75">
      <c r="P1502" s="60"/>
    </row>
    <row r="1503" ht="12.75">
      <c r="P1503" s="60"/>
    </row>
    <row r="1504" ht="12.75">
      <c r="P1504" s="60"/>
    </row>
    <row r="1505" ht="12.75">
      <c r="P1505" s="60"/>
    </row>
    <row r="1506" ht="12.75">
      <c r="P1506" s="60"/>
    </row>
    <row r="1507" ht="12.75">
      <c r="P1507" s="60"/>
    </row>
    <row r="1508" ht="12.75">
      <c r="P1508" s="60"/>
    </row>
    <row r="1509" ht="12.75">
      <c r="P1509" s="60"/>
    </row>
    <row r="1510" ht="12.75">
      <c r="P1510" s="60"/>
    </row>
    <row r="1511" ht="12.75">
      <c r="P1511" s="60"/>
    </row>
    <row r="1512" ht="12.75">
      <c r="P1512" s="60"/>
    </row>
    <row r="1513" ht="12.75">
      <c r="P1513" s="60"/>
    </row>
    <row r="1514" ht="12.75">
      <c r="P1514" s="60"/>
    </row>
    <row r="1515" ht="12.75">
      <c r="P1515" s="60"/>
    </row>
    <row r="1516" ht="12.75">
      <c r="P1516" s="60"/>
    </row>
    <row r="1517" ht="12.75">
      <c r="P1517" s="60"/>
    </row>
    <row r="1518" ht="12.75">
      <c r="P1518" s="60"/>
    </row>
    <row r="1519" ht="12.75">
      <c r="P1519" s="60"/>
    </row>
    <row r="1520" ht="12.75">
      <c r="P1520" s="60"/>
    </row>
    <row r="1521" ht="12.75">
      <c r="P1521" s="60"/>
    </row>
    <row r="1522" ht="12.75">
      <c r="P1522" s="60"/>
    </row>
    <row r="1523" ht="12.75">
      <c r="P1523" s="60"/>
    </row>
    <row r="1524" ht="12.75">
      <c r="P1524" s="60"/>
    </row>
    <row r="1525" ht="12.75">
      <c r="P1525" s="60"/>
    </row>
    <row r="1526" ht="12.75">
      <c r="P1526" s="60"/>
    </row>
    <row r="1527" ht="12.75">
      <c r="P1527" s="60"/>
    </row>
    <row r="1528" ht="12.75">
      <c r="P1528" s="60"/>
    </row>
    <row r="1529" ht="12.75">
      <c r="P1529" s="60"/>
    </row>
    <row r="1530" ht="12.75">
      <c r="P1530" s="60"/>
    </row>
    <row r="1531" ht="12.75">
      <c r="P1531" s="60"/>
    </row>
    <row r="1532" ht="12.75">
      <c r="P1532" s="60"/>
    </row>
    <row r="1533" ht="12.75">
      <c r="P1533" s="60"/>
    </row>
    <row r="1534" ht="12.75">
      <c r="P1534" s="60"/>
    </row>
    <row r="1535" ht="12.75">
      <c r="P1535" s="60"/>
    </row>
    <row r="1536" ht="12.75">
      <c r="P1536" s="60"/>
    </row>
    <row r="1537" ht="12.75">
      <c r="P1537" s="60"/>
    </row>
    <row r="1538" ht="12.75">
      <c r="P1538" s="60"/>
    </row>
    <row r="1539" ht="12.75">
      <c r="P1539" s="60"/>
    </row>
    <row r="1540" ht="12.75">
      <c r="P1540" s="60"/>
    </row>
    <row r="1541" ht="12.75">
      <c r="P1541" s="60"/>
    </row>
    <row r="1542" ht="12.75">
      <c r="P1542" s="60"/>
    </row>
    <row r="1543" ht="12.75">
      <c r="P1543" s="60"/>
    </row>
    <row r="1544" ht="12.75">
      <c r="P1544" s="60"/>
    </row>
    <row r="1545" ht="12.75">
      <c r="P1545" s="60"/>
    </row>
    <row r="1546" ht="12.75">
      <c r="P1546" s="60"/>
    </row>
    <row r="1547" ht="12.75">
      <c r="P1547" s="60"/>
    </row>
    <row r="1548" ht="12.75">
      <c r="P1548" s="60"/>
    </row>
    <row r="1549" ht="12.75">
      <c r="P1549" s="60"/>
    </row>
    <row r="1550" ht="12.75">
      <c r="P1550" s="60"/>
    </row>
    <row r="1551" ht="12.75">
      <c r="P1551" s="60"/>
    </row>
    <row r="1552" ht="12.75">
      <c r="P1552" s="60"/>
    </row>
    <row r="1553" ht="12.75">
      <c r="P1553" s="60"/>
    </row>
    <row r="1554" ht="12.75">
      <c r="P1554" s="60"/>
    </row>
    <row r="1555" ht="12.75">
      <c r="P1555" s="60"/>
    </row>
    <row r="1556" ht="12.75">
      <c r="P1556" s="60"/>
    </row>
    <row r="1557" ht="12.75">
      <c r="P1557" s="60"/>
    </row>
    <row r="1558" ht="12.75">
      <c r="P1558" s="60"/>
    </row>
    <row r="1559" ht="12.75">
      <c r="P1559" s="60"/>
    </row>
    <row r="1560" ht="12.75">
      <c r="P1560" s="60"/>
    </row>
    <row r="1561" ht="12.75">
      <c r="P1561" s="60"/>
    </row>
    <row r="1562" ht="12.75">
      <c r="P1562" s="60"/>
    </row>
    <row r="1563" ht="12.75">
      <c r="P1563" s="60"/>
    </row>
    <row r="1564" ht="12.75">
      <c r="P1564" s="60"/>
    </row>
    <row r="1565" ht="12.75">
      <c r="P1565" s="60"/>
    </row>
    <row r="1566" ht="12.75">
      <c r="P1566" s="60"/>
    </row>
    <row r="1567" ht="12.75">
      <c r="P1567" s="60"/>
    </row>
    <row r="1568" ht="12.75">
      <c r="P1568" s="60"/>
    </row>
    <row r="1569" ht="12.75">
      <c r="P1569" s="60"/>
    </row>
    <row r="1570" ht="12.75">
      <c r="P1570" s="60"/>
    </row>
    <row r="1571" ht="12.75">
      <c r="P1571" s="60"/>
    </row>
    <row r="1572" ht="12.75">
      <c r="P1572" s="60"/>
    </row>
    <row r="1573" ht="12.75">
      <c r="P1573" s="60"/>
    </row>
    <row r="1574" ht="12.75">
      <c r="P1574" s="60"/>
    </row>
    <row r="1575" ht="12.75">
      <c r="P1575" s="60"/>
    </row>
    <row r="1576" ht="12.75">
      <c r="P1576" s="60"/>
    </row>
    <row r="1577" ht="12.75">
      <c r="P1577" s="60"/>
    </row>
    <row r="1578" ht="12.75">
      <c r="P1578" s="60"/>
    </row>
    <row r="1579" ht="12.75">
      <c r="P1579" s="60"/>
    </row>
    <row r="1580" ht="12.75">
      <c r="P1580" s="60"/>
    </row>
    <row r="1581" ht="12.75">
      <c r="P1581" s="60"/>
    </row>
    <row r="1582" ht="12.75">
      <c r="P1582" s="60"/>
    </row>
    <row r="1583" ht="12.75">
      <c r="P1583" s="60"/>
    </row>
    <row r="1584" ht="12.75">
      <c r="P1584" s="60"/>
    </row>
    <row r="1585" ht="12.75">
      <c r="P1585" s="60"/>
    </row>
    <row r="1586" ht="12.75">
      <c r="P1586" s="60"/>
    </row>
    <row r="1587" ht="12.75">
      <c r="P1587" s="60"/>
    </row>
    <row r="1588" ht="12.75">
      <c r="P1588" s="60"/>
    </row>
    <row r="1589" ht="12.75">
      <c r="P1589" s="60"/>
    </row>
    <row r="1590" ht="12.75">
      <c r="P1590" s="60"/>
    </row>
    <row r="1591" ht="12.75">
      <c r="P1591" s="60"/>
    </row>
    <row r="1592" ht="12.75">
      <c r="P1592" s="60"/>
    </row>
    <row r="1593" ht="12.75">
      <c r="P1593" s="60"/>
    </row>
    <row r="1594" ht="12.75">
      <c r="P1594" s="60"/>
    </row>
    <row r="1595" ht="12.75">
      <c r="P1595" s="60"/>
    </row>
    <row r="1596" ht="12.75">
      <c r="P1596" s="60"/>
    </row>
    <row r="1597" ht="12.75">
      <c r="P1597" s="60"/>
    </row>
    <row r="1598" ht="12.75">
      <c r="P1598" s="60"/>
    </row>
    <row r="1599" ht="12.75">
      <c r="P1599" s="60"/>
    </row>
    <row r="1600" ht="12.75">
      <c r="P1600" s="60"/>
    </row>
    <row r="1601" ht="12.75">
      <c r="P1601" s="60"/>
    </row>
    <row r="1602" ht="12.75">
      <c r="P1602" s="60"/>
    </row>
    <row r="1603" ht="12.75">
      <c r="P1603" s="60"/>
    </row>
    <row r="1604" ht="12.75">
      <c r="P1604" s="60"/>
    </row>
    <row r="1605" ht="12.75">
      <c r="P1605" s="60"/>
    </row>
    <row r="1606" ht="12.75">
      <c r="P1606" s="60"/>
    </row>
    <row r="1607" ht="12.75">
      <c r="P1607" s="60"/>
    </row>
    <row r="1608" ht="12.75">
      <c r="P1608" s="60"/>
    </row>
    <row r="1609" ht="12.75">
      <c r="P1609" s="60"/>
    </row>
    <row r="1610" ht="12.75">
      <c r="P1610" s="60"/>
    </row>
    <row r="1611" ht="12.75">
      <c r="P1611" s="60"/>
    </row>
    <row r="1612" ht="12.75">
      <c r="P1612" s="60"/>
    </row>
    <row r="1613" ht="12.75">
      <c r="P1613" s="60"/>
    </row>
    <row r="1614" ht="12.75">
      <c r="P1614" s="60"/>
    </row>
    <row r="1615" ht="12.75">
      <c r="P1615" s="60"/>
    </row>
    <row r="1616" ht="12.75">
      <c r="P1616" s="60"/>
    </row>
    <row r="1617" ht="12.75">
      <c r="P1617" s="60"/>
    </row>
    <row r="1618" ht="12.75">
      <c r="P1618" s="60"/>
    </row>
    <row r="1619" ht="12.75">
      <c r="P1619" s="60"/>
    </row>
    <row r="1620" ht="12.75">
      <c r="P1620" s="60"/>
    </row>
    <row r="1621" ht="12.75">
      <c r="P1621" s="60"/>
    </row>
    <row r="1622" ht="12.75">
      <c r="P1622" s="60"/>
    </row>
    <row r="1623" ht="12.75">
      <c r="P1623" s="60"/>
    </row>
    <row r="1624" ht="12.75">
      <c r="P1624" s="60"/>
    </row>
    <row r="1625" ht="12.75">
      <c r="P1625" s="60"/>
    </row>
    <row r="1626" ht="12.75">
      <c r="P1626" s="60"/>
    </row>
    <row r="1627" ht="12.75">
      <c r="P1627" s="60"/>
    </row>
    <row r="1628" ht="12.75">
      <c r="P1628" s="60"/>
    </row>
    <row r="1629" ht="12.75">
      <c r="P1629" s="60"/>
    </row>
    <row r="1630" ht="12.75">
      <c r="P1630" s="60"/>
    </row>
    <row r="1631" ht="12.75">
      <c r="P1631" s="60"/>
    </row>
    <row r="1632" ht="12.75">
      <c r="P1632" s="60"/>
    </row>
    <row r="1633" ht="12.75">
      <c r="P1633" s="60"/>
    </row>
    <row r="1634" ht="12.75">
      <c r="P1634" s="60"/>
    </row>
    <row r="1635" ht="12.75">
      <c r="P1635" s="60"/>
    </row>
    <row r="1636" ht="12.75">
      <c r="P1636" s="60"/>
    </row>
    <row r="1637" ht="12.75">
      <c r="P1637" s="60"/>
    </row>
    <row r="1638" ht="12.75">
      <c r="P1638" s="60"/>
    </row>
    <row r="1639" ht="12.75">
      <c r="P1639" s="60"/>
    </row>
    <row r="1640" ht="12.75">
      <c r="P1640" s="60"/>
    </row>
    <row r="1641" ht="12.75">
      <c r="P1641" s="60"/>
    </row>
    <row r="1642" ht="12.75">
      <c r="P1642" s="60"/>
    </row>
    <row r="1643" ht="12.75">
      <c r="P1643" s="60"/>
    </row>
    <row r="1644" ht="12.75">
      <c r="P1644" s="60"/>
    </row>
    <row r="1645" ht="12.75">
      <c r="P1645" s="60"/>
    </row>
    <row r="1646" ht="12.75">
      <c r="P1646" s="60"/>
    </row>
    <row r="1647" ht="12.75">
      <c r="P1647" s="60"/>
    </row>
    <row r="1648" ht="12.75">
      <c r="P1648" s="60"/>
    </row>
    <row r="1649" ht="12.75">
      <c r="P1649" s="60"/>
    </row>
    <row r="1650" ht="12.75">
      <c r="P1650" s="60"/>
    </row>
    <row r="1651" ht="12.75">
      <c r="P1651" s="60"/>
    </row>
    <row r="1652" ht="12.75">
      <c r="P1652" s="60"/>
    </row>
    <row r="1653" ht="12.75">
      <c r="P1653" s="60"/>
    </row>
    <row r="1654" ht="12.75">
      <c r="P1654" s="60"/>
    </row>
    <row r="1655" ht="12.75">
      <c r="P1655" s="60"/>
    </row>
    <row r="1656" ht="12.75">
      <c r="P1656" s="60"/>
    </row>
    <row r="1657" ht="12.75">
      <c r="P1657" s="60"/>
    </row>
    <row r="1658" ht="12.75">
      <c r="P1658" s="60"/>
    </row>
    <row r="1659" ht="12.75">
      <c r="P1659" s="60"/>
    </row>
    <row r="1660" ht="12.75">
      <c r="P1660" s="60"/>
    </row>
    <row r="1661" ht="12.75">
      <c r="P1661" s="60"/>
    </row>
    <row r="1662" ht="12.75">
      <c r="P1662" s="60"/>
    </row>
    <row r="1663" ht="12.75">
      <c r="P1663" s="60"/>
    </row>
    <row r="1664" ht="12.75">
      <c r="P1664" s="60"/>
    </row>
    <row r="1665" ht="12.75">
      <c r="P1665" s="60"/>
    </row>
    <row r="1666" ht="12.75">
      <c r="P1666" s="60"/>
    </row>
    <row r="1667" ht="12.75">
      <c r="P1667" s="60"/>
    </row>
    <row r="1668" ht="12.75">
      <c r="P1668" s="60"/>
    </row>
    <row r="1669" ht="12.75">
      <c r="P1669" s="60"/>
    </row>
    <row r="1670" ht="12.75">
      <c r="P1670" s="60"/>
    </row>
    <row r="1671" ht="12.75">
      <c r="P1671" s="60"/>
    </row>
    <row r="1672" ht="12.75">
      <c r="P1672" s="60"/>
    </row>
    <row r="1673" ht="12.75">
      <c r="P1673" s="60"/>
    </row>
    <row r="1674" ht="12.75">
      <c r="P1674" s="60"/>
    </row>
    <row r="1675" ht="12.75">
      <c r="P1675" s="60"/>
    </row>
    <row r="1676" ht="12.75">
      <c r="P1676" s="60"/>
    </row>
    <row r="1677" ht="12.75">
      <c r="P1677" s="60"/>
    </row>
    <row r="1678" ht="12.75">
      <c r="P1678" s="60"/>
    </row>
    <row r="1679" ht="12.75">
      <c r="P1679" s="60"/>
    </row>
    <row r="1680" ht="12.75">
      <c r="P1680" s="60"/>
    </row>
    <row r="1681" ht="12.75">
      <c r="P1681" s="60"/>
    </row>
    <row r="1682" ht="12.75">
      <c r="P1682" s="60"/>
    </row>
    <row r="1683" ht="12.75">
      <c r="P1683" s="60"/>
    </row>
    <row r="1684" ht="12.75">
      <c r="P1684" s="60"/>
    </row>
    <row r="1685" ht="12.75">
      <c r="P1685" s="60"/>
    </row>
    <row r="1686" ht="12.75">
      <c r="P1686" s="60"/>
    </row>
    <row r="1687" ht="12.75">
      <c r="P1687" s="60"/>
    </row>
    <row r="1688" ht="12.75">
      <c r="P1688" s="60"/>
    </row>
    <row r="1689" ht="12.75">
      <c r="P1689" s="60"/>
    </row>
    <row r="1690" ht="12.75">
      <c r="P1690" s="60"/>
    </row>
    <row r="1691" ht="12.75">
      <c r="P1691" s="60"/>
    </row>
    <row r="1692" ht="12.75">
      <c r="P1692" s="60"/>
    </row>
    <row r="1693" ht="12.75">
      <c r="P1693" s="60"/>
    </row>
    <row r="1694" ht="12.75">
      <c r="P1694" s="60"/>
    </row>
    <row r="1695" ht="12.75">
      <c r="P1695" s="60"/>
    </row>
    <row r="1696" ht="12.75">
      <c r="P1696" s="60"/>
    </row>
    <row r="1697" ht="12.75">
      <c r="P1697" s="60"/>
    </row>
    <row r="1698" ht="12.75">
      <c r="P1698" s="60"/>
    </row>
    <row r="1699" ht="12.75">
      <c r="P1699" s="60"/>
    </row>
    <row r="1700" ht="12.75">
      <c r="P1700" s="60"/>
    </row>
    <row r="1701" ht="12.75">
      <c r="P1701" s="60"/>
    </row>
    <row r="1702" ht="12.75">
      <c r="P1702" s="60"/>
    </row>
    <row r="1703" ht="12.75">
      <c r="P1703" s="60"/>
    </row>
    <row r="1704" ht="12.75">
      <c r="P1704" s="60"/>
    </row>
    <row r="1705" ht="12.75">
      <c r="P1705" s="60"/>
    </row>
    <row r="1706" ht="12.75">
      <c r="P1706" s="60"/>
    </row>
    <row r="1707" ht="12.75">
      <c r="P1707" s="60"/>
    </row>
    <row r="1708" ht="12.75">
      <c r="P1708" s="60"/>
    </row>
    <row r="1709" ht="12.75">
      <c r="P1709" s="60"/>
    </row>
    <row r="1710" ht="12.75">
      <c r="P1710" s="60"/>
    </row>
    <row r="1711" ht="12.75">
      <c r="P1711" s="60"/>
    </row>
    <row r="1712" ht="12.75">
      <c r="P1712" s="60"/>
    </row>
    <row r="1713" ht="12.75">
      <c r="P1713" s="60"/>
    </row>
    <row r="1714" ht="12.75">
      <c r="P1714" s="60"/>
    </row>
    <row r="1715" ht="12.75">
      <c r="P1715" s="60"/>
    </row>
    <row r="1716" ht="12.75">
      <c r="P1716" s="60"/>
    </row>
    <row r="1717" ht="12.75">
      <c r="P1717" s="60"/>
    </row>
    <row r="1718" ht="12.75">
      <c r="P1718" s="60"/>
    </row>
    <row r="1719" ht="12.75">
      <c r="P1719" s="60"/>
    </row>
    <row r="1720" ht="12.75">
      <c r="P1720" s="60"/>
    </row>
    <row r="1721" ht="12.75">
      <c r="P1721" s="60"/>
    </row>
    <row r="1722" ht="12.75">
      <c r="P1722" s="60"/>
    </row>
    <row r="1723" ht="12.75">
      <c r="P1723" s="60"/>
    </row>
    <row r="1724" ht="12.75">
      <c r="P1724" s="60"/>
    </row>
    <row r="1725" ht="12.75">
      <c r="P1725" s="60"/>
    </row>
    <row r="1726" ht="12.75">
      <c r="P1726" s="60"/>
    </row>
    <row r="1727" ht="12.75">
      <c r="P1727" s="60"/>
    </row>
    <row r="1728" ht="12.75">
      <c r="P1728" s="60"/>
    </row>
    <row r="1729" ht="12.75">
      <c r="P1729" s="60"/>
    </row>
    <row r="1730" ht="12.75">
      <c r="P1730" s="60"/>
    </row>
    <row r="1731" ht="12.75">
      <c r="P1731" s="60"/>
    </row>
    <row r="1732" ht="12.75">
      <c r="P1732" s="60"/>
    </row>
    <row r="1733" ht="12.75">
      <c r="P1733" s="60"/>
    </row>
    <row r="1734" ht="12.75">
      <c r="P1734" s="60"/>
    </row>
    <row r="1735" ht="12.75">
      <c r="P1735" s="60"/>
    </row>
    <row r="1736" ht="12.75">
      <c r="P1736" s="60"/>
    </row>
    <row r="1737" ht="12.75">
      <c r="P1737" s="60"/>
    </row>
    <row r="1738" ht="12.75">
      <c r="P1738" s="60"/>
    </row>
    <row r="1739" ht="12.75">
      <c r="P1739" s="60"/>
    </row>
    <row r="1740" ht="12.75">
      <c r="P1740" s="60"/>
    </row>
    <row r="1741" ht="12.75">
      <c r="P1741" s="60"/>
    </row>
    <row r="1742" ht="12.75">
      <c r="P1742" s="60"/>
    </row>
    <row r="1743" ht="12.75">
      <c r="P1743" s="60"/>
    </row>
    <row r="1744" ht="12.75">
      <c r="P1744" s="60"/>
    </row>
    <row r="1745" ht="12.75">
      <c r="P1745" s="60"/>
    </row>
    <row r="1746" ht="12.75">
      <c r="P1746" s="60"/>
    </row>
    <row r="1747" ht="12.75">
      <c r="P1747" s="60"/>
    </row>
    <row r="1748" ht="12.75">
      <c r="P1748" s="60"/>
    </row>
    <row r="1749" ht="12.75">
      <c r="P1749" s="60"/>
    </row>
    <row r="1750" ht="12.75">
      <c r="P1750" s="60"/>
    </row>
    <row r="1751" ht="12.75">
      <c r="P1751" s="60"/>
    </row>
    <row r="1752" ht="12.75">
      <c r="P1752" s="60"/>
    </row>
    <row r="1753" ht="12.75">
      <c r="P1753" s="60"/>
    </row>
    <row r="1754" ht="12.75">
      <c r="P1754" s="60"/>
    </row>
    <row r="1755" ht="12.75">
      <c r="P1755" s="60"/>
    </row>
    <row r="1756" ht="12.75">
      <c r="P1756" s="60"/>
    </row>
    <row r="1757" ht="12.75">
      <c r="P1757" s="60"/>
    </row>
    <row r="1758" ht="12.75">
      <c r="P1758" s="60"/>
    </row>
    <row r="1759" ht="12.75">
      <c r="P1759" s="60"/>
    </row>
    <row r="1760" ht="12.75">
      <c r="P1760" s="60"/>
    </row>
    <row r="1761" ht="12.75">
      <c r="P1761" s="60"/>
    </row>
    <row r="1762" ht="12.75">
      <c r="P1762" s="60"/>
    </row>
    <row r="1763" ht="12.75">
      <c r="P1763" s="60"/>
    </row>
    <row r="1764" ht="12.75">
      <c r="P1764" s="60"/>
    </row>
    <row r="1765" ht="12.75">
      <c r="P1765" s="60"/>
    </row>
    <row r="1766" ht="12.75">
      <c r="P1766" s="60"/>
    </row>
    <row r="1767" ht="12.75">
      <c r="P1767" s="60"/>
    </row>
    <row r="1768" ht="12.75">
      <c r="P1768" s="60"/>
    </row>
    <row r="1769" ht="12.75">
      <c r="P1769" s="60"/>
    </row>
    <row r="1770" ht="12.75">
      <c r="P1770" s="60"/>
    </row>
    <row r="1771" ht="12.75">
      <c r="P1771" s="60"/>
    </row>
    <row r="1772" ht="12.75">
      <c r="P1772" s="60"/>
    </row>
    <row r="1773" ht="12.75">
      <c r="P1773" s="60"/>
    </row>
    <row r="1774" ht="12.75">
      <c r="P1774" s="60"/>
    </row>
    <row r="1775" ht="12.75">
      <c r="P1775" s="60"/>
    </row>
    <row r="1776" ht="12.75">
      <c r="P1776" s="60"/>
    </row>
    <row r="1777" ht="12.75">
      <c r="P1777" s="60"/>
    </row>
    <row r="1778" ht="12.75">
      <c r="P1778" s="60"/>
    </row>
    <row r="1779" ht="12.75">
      <c r="P1779" s="60"/>
    </row>
    <row r="1780" ht="12.75">
      <c r="P1780" s="60"/>
    </row>
    <row r="1781" ht="12.75">
      <c r="P1781" s="60"/>
    </row>
    <row r="1782" ht="12.75">
      <c r="P1782" s="60"/>
    </row>
    <row r="1783" ht="12.75">
      <c r="P1783" s="60"/>
    </row>
    <row r="1784" ht="12.75">
      <c r="P1784" s="60"/>
    </row>
    <row r="1785" ht="12.75">
      <c r="P1785" s="60"/>
    </row>
    <row r="1786" ht="12.75">
      <c r="P1786" s="60"/>
    </row>
    <row r="1787" ht="12.75">
      <c r="P1787" s="60"/>
    </row>
    <row r="1788" ht="12.75">
      <c r="P1788" s="60"/>
    </row>
    <row r="1789" ht="12.75">
      <c r="P1789" s="60"/>
    </row>
    <row r="1790" ht="12.75">
      <c r="P1790" s="60"/>
    </row>
    <row r="1791" ht="12.75">
      <c r="P1791" s="60"/>
    </row>
    <row r="1792" ht="12.75">
      <c r="P1792" s="60"/>
    </row>
    <row r="1793" ht="12.75">
      <c r="P1793" s="60"/>
    </row>
    <row r="1794" ht="12.75">
      <c r="P1794" s="60"/>
    </row>
    <row r="1795" ht="12.75">
      <c r="P1795" s="60"/>
    </row>
    <row r="1796" ht="12.75">
      <c r="P1796" s="60"/>
    </row>
    <row r="1797" ht="12.75">
      <c r="P1797" s="60"/>
    </row>
    <row r="1798" ht="12.75">
      <c r="P1798" s="60"/>
    </row>
    <row r="1799" ht="12.75">
      <c r="P1799" s="60"/>
    </row>
    <row r="1800" ht="12.75">
      <c r="P1800" s="60"/>
    </row>
    <row r="1801" ht="12.75">
      <c r="P1801" s="60"/>
    </row>
    <row r="1802" ht="12.75">
      <c r="P1802" s="60"/>
    </row>
    <row r="1803" ht="12.75">
      <c r="P1803" s="60"/>
    </row>
    <row r="1804" ht="12.75">
      <c r="P1804" s="60"/>
    </row>
    <row r="1805" ht="12.75">
      <c r="P1805" s="60"/>
    </row>
    <row r="1806" ht="12.75">
      <c r="P1806" s="60"/>
    </row>
    <row r="1807" ht="12.75">
      <c r="P1807" s="60"/>
    </row>
    <row r="1808" ht="12.75">
      <c r="P1808" s="60"/>
    </row>
    <row r="1809" ht="12.75">
      <c r="P1809" s="60"/>
    </row>
    <row r="1810" ht="12.75">
      <c r="P1810" s="60"/>
    </row>
    <row r="1811" ht="12.75">
      <c r="P1811" s="60"/>
    </row>
    <row r="1812" ht="12.75">
      <c r="P1812" s="60"/>
    </row>
    <row r="1813" ht="12.75">
      <c r="P1813" s="60"/>
    </row>
    <row r="1814" ht="12.75">
      <c r="P1814" s="60"/>
    </row>
    <row r="1815" ht="12.75">
      <c r="P1815" s="60"/>
    </row>
    <row r="1816" ht="12.75">
      <c r="P1816" s="60"/>
    </row>
    <row r="1817" ht="12.75">
      <c r="P1817" s="60"/>
    </row>
    <row r="1818" ht="12.75">
      <c r="P1818" s="60"/>
    </row>
    <row r="1819" ht="12.75">
      <c r="P1819" s="60"/>
    </row>
    <row r="1820" ht="12.75">
      <c r="P1820" s="60"/>
    </row>
    <row r="1821" ht="12.75">
      <c r="P1821" s="60"/>
    </row>
    <row r="1822" ht="12.75">
      <c r="P1822" s="60"/>
    </row>
    <row r="1823" ht="12.75">
      <c r="P1823" s="60"/>
    </row>
    <row r="1824" ht="12.75">
      <c r="P1824" s="60"/>
    </row>
    <row r="1825" ht="12.75">
      <c r="P1825" s="60"/>
    </row>
    <row r="1826" ht="12.75">
      <c r="P1826" s="60"/>
    </row>
    <row r="1827" ht="12.75">
      <c r="P1827" s="60"/>
    </row>
    <row r="1828" ht="12.75">
      <c r="P1828" s="60"/>
    </row>
    <row r="1829" ht="12.75">
      <c r="P1829" s="60"/>
    </row>
    <row r="1830" ht="12.75">
      <c r="P1830" s="60"/>
    </row>
    <row r="1831" ht="12.75">
      <c r="P1831" s="60"/>
    </row>
    <row r="1832" ht="12.75">
      <c r="P1832" s="60"/>
    </row>
    <row r="1833" ht="12.75">
      <c r="P1833" s="60"/>
    </row>
    <row r="1834" ht="12.75">
      <c r="P1834" s="60"/>
    </row>
    <row r="1835" ht="12.75">
      <c r="P1835" s="60"/>
    </row>
    <row r="1836" ht="12.75">
      <c r="P1836" s="60"/>
    </row>
    <row r="1837" ht="12.75">
      <c r="P1837" s="60"/>
    </row>
    <row r="1838" ht="12.75">
      <c r="P1838" s="60"/>
    </row>
    <row r="1839" ht="12.75">
      <c r="P1839" s="60"/>
    </row>
    <row r="1840" ht="12.75">
      <c r="P1840" s="60"/>
    </row>
    <row r="1841" ht="12.75">
      <c r="P1841" s="60"/>
    </row>
    <row r="1842" ht="12.75">
      <c r="P1842" s="60"/>
    </row>
    <row r="1843" ht="12.75">
      <c r="P1843" s="60"/>
    </row>
    <row r="1844" ht="12.75">
      <c r="P1844" s="60"/>
    </row>
    <row r="1845" ht="12.75">
      <c r="P1845" s="60"/>
    </row>
    <row r="1846" ht="12.75">
      <c r="P1846" s="60"/>
    </row>
    <row r="1847" ht="12.75">
      <c r="P1847" s="60"/>
    </row>
    <row r="1848" ht="12.75">
      <c r="P1848" s="60"/>
    </row>
    <row r="1849" ht="12.75">
      <c r="P1849" s="60"/>
    </row>
    <row r="1850" ht="12.75">
      <c r="P1850" s="60"/>
    </row>
    <row r="1851" ht="12.75">
      <c r="P1851" s="60"/>
    </row>
    <row r="1852" ht="12.75">
      <c r="P1852" s="60"/>
    </row>
    <row r="1853" ht="12.75">
      <c r="P1853" s="60"/>
    </row>
    <row r="1854" ht="12.75">
      <c r="P1854" s="60"/>
    </row>
    <row r="1855" ht="12.75">
      <c r="P1855" s="60"/>
    </row>
    <row r="1856" ht="12.75">
      <c r="P1856" s="60"/>
    </row>
    <row r="1857" ht="12.75">
      <c r="P1857" s="60"/>
    </row>
    <row r="1858" ht="12.75">
      <c r="P1858" s="60"/>
    </row>
    <row r="1859" ht="12.75">
      <c r="P1859" s="60"/>
    </row>
    <row r="1860" ht="12.75">
      <c r="P1860" s="60"/>
    </row>
    <row r="1861" ht="12.75">
      <c r="P1861" s="60"/>
    </row>
    <row r="1862" ht="12.75">
      <c r="P1862" s="60"/>
    </row>
    <row r="1863" ht="12.75">
      <c r="P1863" s="60"/>
    </row>
    <row r="1864" ht="12.75">
      <c r="P1864" s="60"/>
    </row>
    <row r="1865" ht="12.75">
      <c r="P1865" s="60"/>
    </row>
    <row r="1866" ht="12.75">
      <c r="P1866" s="60"/>
    </row>
    <row r="1867" ht="12.75">
      <c r="P1867" s="60"/>
    </row>
    <row r="1868" ht="12.75">
      <c r="P1868" s="60"/>
    </row>
    <row r="1869" ht="12.75">
      <c r="P1869" s="60"/>
    </row>
    <row r="1870" ht="12.75">
      <c r="P1870" s="60"/>
    </row>
    <row r="1871" ht="12.75">
      <c r="P1871" s="60"/>
    </row>
    <row r="1872" ht="12.75">
      <c r="P1872" s="60"/>
    </row>
    <row r="1873" ht="12.75">
      <c r="P1873" s="60"/>
    </row>
    <row r="1874" ht="12.75">
      <c r="P1874" s="60"/>
    </row>
    <row r="1875" ht="12.75">
      <c r="P1875" s="60"/>
    </row>
    <row r="1876" ht="12.75">
      <c r="P1876" s="60"/>
    </row>
    <row r="1877" ht="12.75">
      <c r="P1877" s="60"/>
    </row>
    <row r="1878" ht="12.75">
      <c r="P1878" s="60"/>
    </row>
    <row r="1879" ht="12.75">
      <c r="P1879" s="60"/>
    </row>
    <row r="1880" ht="12.75">
      <c r="P1880" s="60"/>
    </row>
    <row r="1881" ht="12.75">
      <c r="P1881" s="60"/>
    </row>
    <row r="1882" ht="12.75">
      <c r="P1882" s="60"/>
    </row>
    <row r="1883" ht="12.75">
      <c r="P1883" s="60"/>
    </row>
    <row r="1884" ht="12.75">
      <c r="P1884" s="60"/>
    </row>
    <row r="1885" ht="12.75">
      <c r="P1885" s="60"/>
    </row>
    <row r="1886" ht="12.75">
      <c r="P1886" s="60"/>
    </row>
    <row r="1887" ht="12.75">
      <c r="P1887" s="60"/>
    </row>
    <row r="1888" ht="12.75">
      <c r="P1888" s="60"/>
    </row>
    <row r="1889" ht="12.75">
      <c r="P1889" s="60"/>
    </row>
    <row r="1890" ht="12.75">
      <c r="P1890" s="60"/>
    </row>
    <row r="1891" ht="12.75">
      <c r="P1891" s="60"/>
    </row>
    <row r="1892" ht="12.75">
      <c r="P1892" s="60"/>
    </row>
    <row r="1893" ht="12.75">
      <c r="P1893" s="60"/>
    </row>
    <row r="1894" ht="12.75">
      <c r="P1894" s="60"/>
    </row>
    <row r="1895" ht="12.75">
      <c r="P1895" s="60"/>
    </row>
    <row r="1896" ht="12.75">
      <c r="P1896" s="60"/>
    </row>
    <row r="1897" ht="12.75">
      <c r="P1897" s="60"/>
    </row>
    <row r="1898" ht="12.75">
      <c r="P1898" s="60"/>
    </row>
    <row r="1899" ht="12.75">
      <c r="P1899" s="60"/>
    </row>
    <row r="1900" ht="12.75">
      <c r="P1900" s="60"/>
    </row>
    <row r="1901" ht="12.75">
      <c r="P1901" s="60"/>
    </row>
    <row r="1902" ht="12.75">
      <c r="P1902" s="60"/>
    </row>
    <row r="1903" ht="12.75">
      <c r="P1903" s="60"/>
    </row>
    <row r="1904" ht="12.75">
      <c r="P1904" s="60"/>
    </row>
    <row r="1905" ht="12.75">
      <c r="P1905" s="60"/>
    </row>
    <row r="1906" ht="12.75">
      <c r="P1906" s="60"/>
    </row>
    <row r="1907" ht="12.75">
      <c r="P1907" s="60"/>
    </row>
    <row r="1908" ht="12.75">
      <c r="P1908" s="60"/>
    </row>
    <row r="1909" ht="12.75">
      <c r="P1909" s="60"/>
    </row>
    <row r="1910" ht="12.75">
      <c r="P1910" s="60"/>
    </row>
    <row r="1911" ht="12.75">
      <c r="P1911" s="60"/>
    </row>
    <row r="1912" ht="12.75">
      <c r="P1912" s="60"/>
    </row>
    <row r="1913" ht="12.75">
      <c r="P1913" s="60"/>
    </row>
    <row r="1914" ht="12.75">
      <c r="P1914" s="60"/>
    </row>
    <row r="1915" ht="12.75">
      <c r="P1915" s="60"/>
    </row>
    <row r="1916" ht="12.75">
      <c r="P1916" s="60"/>
    </row>
    <row r="1917" ht="12.75">
      <c r="P1917" s="60"/>
    </row>
    <row r="1918" ht="12.75">
      <c r="P1918" s="60"/>
    </row>
    <row r="1919" ht="12.75">
      <c r="P1919" s="60"/>
    </row>
    <row r="1920" ht="12.75">
      <c r="P1920" s="60"/>
    </row>
    <row r="1921" ht="12.75">
      <c r="P1921" s="60"/>
    </row>
    <row r="1922" ht="12.75">
      <c r="P1922" s="60"/>
    </row>
    <row r="1923" ht="12.75">
      <c r="P1923" s="60"/>
    </row>
    <row r="1924" ht="12.75">
      <c r="P1924" s="60"/>
    </row>
    <row r="1925" ht="12.75">
      <c r="P1925" s="60"/>
    </row>
    <row r="1926" ht="12.75">
      <c r="P1926" s="60"/>
    </row>
    <row r="1927" ht="12.75">
      <c r="P1927" s="60"/>
    </row>
    <row r="1928" ht="12.75">
      <c r="P1928" s="60"/>
    </row>
    <row r="1929" ht="12.75">
      <c r="P1929" s="60"/>
    </row>
    <row r="1930" ht="12.75">
      <c r="P1930" s="60"/>
    </row>
    <row r="1931" ht="12.75">
      <c r="P1931" s="60"/>
    </row>
    <row r="1932" ht="12.75">
      <c r="P1932" s="60"/>
    </row>
    <row r="1933" ht="12.75">
      <c r="P1933" s="60"/>
    </row>
    <row r="1934" ht="12.75">
      <c r="P1934" s="60"/>
    </row>
    <row r="1935" ht="12.75">
      <c r="P1935" s="60"/>
    </row>
    <row r="1936" ht="12.75">
      <c r="P1936" s="60"/>
    </row>
    <row r="1937" ht="12.75">
      <c r="P1937" s="60"/>
    </row>
    <row r="1938" ht="12.75">
      <c r="P1938" s="60"/>
    </row>
    <row r="1939" ht="12.75">
      <c r="P1939" s="60"/>
    </row>
    <row r="1940" ht="12.75">
      <c r="P1940" s="60"/>
    </row>
    <row r="1941" ht="12.75">
      <c r="P1941" s="60"/>
    </row>
    <row r="1942" ht="12.75">
      <c r="P1942" s="60"/>
    </row>
    <row r="1943" ht="12.75">
      <c r="P1943" s="60"/>
    </row>
    <row r="1944" ht="12.75">
      <c r="P1944" s="60"/>
    </row>
    <row r="1945" ht="12.75">
      <c r="P1945" s="60"/>
    </row>
    <row r="1946" ht="12.75">
      <c r="P1946" s="60"/>
    </row>
    <row r="1947" ht="12.75">
      <c r="P1947" s="60"/>
    </row>
    <row r="1948" ht="12.75">
      <c r="P1948" s="60"/>
    </row>
    <row r="1949" ht="12.75">
      <c r="P1949" s="60"/>
    </row>
    <row r="1950" ht="12.75">
      <c r="P1950" s="60"/>
    </row>
    <row r="1951" ht="12.75">
      <c r="P1951" s="60"/>
    </row>
    <row r="1952" ht="12.75">
      <c r="P1952" s="60"/>
    </row>
    <row r="1953" ht="12.75">
      <c r="P1953" s="60"/>
    </row>
    <row r="1954" ht="12.75">
      <c r="P1954" s="60"/>
    </row>
    <row r="1955" ht="12.75">
      <c r="P1955" s="60"/>
    </row>
    <row r="1956" ht="12.75">
      <c r="P1956" s="60"/>
    </row>
    <row r="1957" ht="12.75">
      <c r="P1957" s="60"/>
    </row>
    <row r="1958" ht="12.75">
      <c r="P1958" s="60"/>
    </row>
    <row r="1959" ht="12.75">
      <c r="P1959" s="60"/>
    </row>
    <row r="1960" ht="12.75">
      <c r="P1960" s="60"/>
    </row>
    <row r="1961" ht="12.75">
      <c r="P1961" s="60"/>
    </row>
    <row r="1962" ht="12.75">
      <c r="P1962" s="60"/>
    </row>
    <row r="1963" ht="12.75">
      <c r="P1963" s="60"/>
    </row>
    <row r="1964" ht="12.75">
      <c r="P1964" s="60"/>
    </row>
    <row r="1965" ht="12.75">
      <c r="P1965" s="60"/>
    </row>
    <row r="1966" ht="12.75">
      <c r="P1966" s="60"/>
    </row>
    <row r="1967" ht="12.75">
      <c r="P1967" s="60"/>
    </row>
    <row r="1968" ht="12.75">
      <c r="P1968" s="60"/>
    </row>
    <row r="1969" ht="12.75">
      <c r="P1969" s="60"/>
    </row>
    <row r="1970" ht="12.75">
      <c r="P1970" s="60"/>
    </row>
    <row r="1971" ht="12.75">
      <c r="P1971" s="60"/>
    </row>
    <row r="1972" ht="12.75">
      <c r="P1972" s="60"/>
    </row>
    <row r="1973" ht="12.75">
      <c r="P1973" s="60"/>
    </row>
    <row r="1974" ht="12.75">
      <c r="P1974" s="60"/>
    </row>
    <row r="1975" ht="12.75">
      <c r="P1975" s="60"/>
    </row>
    <row r="1976" ht="12.75">
      <c r="P1976" s="60"/>
    </row>
    <row r="1977" ht="12.75">
      <c r="P1977" s="60"/>
    </row>
    <row r="1978" ht="12.75">
      <c r="P1978" s="60"/>
    </row>
    <row r="1979" ht="12.75">
      <c r="P1979" s="60"/>
    </row>
    <row r="1980" ht="12.75">
      <c r="P1980" s="60"/>
    </row>
    <row r="1981" ht="12.75">
      <c r="P1981" s="60"/>
    </row>
    <row r="1982" ht="12.75">
      <c r="P1982" s="60"/>
    </row>
    <row r="1983" ht="12.75">
      <c r="P1983" s="60"/>
    </row>
    <row r="1984" ht="12.75">
      <c r="P1984" s="60"/>
    </row>
    <row r="1985" ht="12.75">
      <c r="P1985" s="60"/>
    </row>
    <row r="1986" ht="12.75">
      <c r="P1986" s="60"/>
    </row>
    <row r="1987" ht="12.75">
      <c r="P1987" s="60"/>
    </row>
    <row r="1988" ht="12.75">
      <c r="P1988" s="60"/>
    </row>
    <row r="1989" ht="12.75">
      <c r="P1989" s="60"/>
    </row>
    <row r="1990" ht="12.75">
      <c r="P1990" s="60"/>
    </row>
    <row r="1991" ht="12.75">
      <c r="P1991" s="60"/>
    </row>
    <row r="1992" ht="12.75">
      <c r="P1992" s="60"/>
    </row>
    <row r="1993" ht="12.75">
      <c r="P1993" s="60"/>
    </row>
    <row r="1994" ht="12.75">
      <c r="P1994" s="60"/>
    </row>
    <row r="1995" ht="12.75">
      <c r="P1995" s="60"/>
    </row>
    <row r="1996" ht="12.75">
      <c r="P1996" s="60"/>
    </row>
    <row r="1997" ht="12.75">
      <c r="P1997" s="60"/>
    </row>
    <row r="1998" ht="12.75">
      <c r="P1998" s="60"/>
    </row>
    <row r="1999" ht="12.75">
      <c r="P1999" s="60"/>
    </row>
    <row r="2000" ht="12.75">
      <c r="P2000" s="60"/>
    </row>
    <row r="2001" ht="12.75">
      <c r="P2001" s="60"/>
    </row>
    <row r="2002" ht="12.75">
      <c r="P2002" s="60"/>
    </row>
    <row r="2003" ht="12.75">
      <c r="P2003" s="60"/>
    </row>
    <row r="2004" ht="12.75">
      <c r="P2004" s="60"/>
    </row>
    <row r="2005" ht="12.75">
      <c r="P2005" s="60"/>
    </row>
    <row r="2006" ht="12.75">
      <c r="P2006" s="60"/>
    </row>
    <row r="2007" ht="12.75">
      <c r="P2007" s="60"/>
    </row>
    <row r="2008" ht="12.75">
      <c r="P2008" s="60"/>
    </row>
    <row r="2009" ht="12.75">
      <c r="P2009" s="60"/>
    </row>
    <row r="2010" ht="12.75">
      <c r="P2010" s="60"/>
    </row>
    <row r="2011" ht="12.75">
      <c r="P2011" s="60"/>
    </row>
    <row r="2012" ht="12.75">
      <c r="P2012" s="60"/>
    </row>
    <row r="2013" ht="12.75">
      <c r="P2013" s="60"/>
    </row>
    <row r="2014" ht="12.75">
      <c r="P2014" s="60"/>
    </row>
    <row r="2015" ht="12.75">
      <c r="P2015" s="60"/>
    </row>
    <row r="2016" ht="12.75">
      <c r="P2016" s="60"/>
    </row>
    <row r="2017" ht="12.75">
      <c r="P2017" s="60"/>
    </row>
    <row r="2018" ht="12.75">
      <c r="P2018" s="60"/>
    </row>
    <row r="2019" ht="12.75">
      <c r="P2019" s="60"/>
    </row>
    <row r="2020" ht="12.75">
      <c r="P2020" s="60"/>
    </row>
    <row r="2021" ht="12.75">
      <c r="P2021" s="60"/>
    </row>
    <row r="2022" ht="12.75">
      <c r="P2022" s="60"/>
    </row>
    <row r="2023" ht="12.75">
      <c r="P2023" s="60"/>
    </row>
    <row r="2024" ht="12.75">
      <c r="P2024" s="60"/>
    </row>
    <row r="2025" ht="12.75">
      <c r="P2025" s="60"/>
    </row>
    <row r="2026" ht="12.75">
      <c r="P2026" s="60"/>
    </row>
    <row r="2027" ht="12.75">
      <c r="P2027" s="60"/>
    </row>
    <row r="2028" ht="12.75">
      <c r="P2028" s="60"/>
    </row>
    <row r="2029" ht="12.75">
      <c r="P2029" s="60"/>
    </row>
    <row r="2030" ht="12.75">
      <c r="P2030" s="60"/>
    </row>
    <row r="2031" ht="12.75">
      <c r="P2031" s="60"/>
    </row>
    <row r="2032" ht="12.75">
      <c r="P2032" s="60"/>
    </row>
    <row r="2033" ht="12.75">
      <c r="P2033" s="60"/>
    </row>
    <row r="2034" ht="12.75">
      <c r="P2034" s="60"/>
    </row>
    <row r="2035" ht="12.75">
      <c r="P2035" s="60"/>
    </row>
    <row r="2036" ht="12.75">
      <c r="P2036" s="60"/>
    </row>
    <row r="2037" ht="12.75">
      <c r="P2037" s="60"/>
    </row>
    <row r="2038" ht="12.75">
      <c r="P2038" s="60"/>
    </row>
    <row r="2039" ht="12.75">
      <c r="P2039" s="60"/>
    </row>
    <row r="2040" ht="12.75">
      <c r="P2040" s="60"/>
    </row>
    <row r="2041" ht="12.75">
      <c r="P2041" s="60"/>
    </row>
    <row r="2042" ht="12.75">
      <c r="P2042" s="60"/>
    </row>
    <row r="2043" ht="12.75">
      <c r="P2043" s="60"/>
    </row>
    <row r="2044" ht="12.75">
      <c r="P2044" s="60"/>
    </row>
    <row r="2045" ht="12.75">
      <c r="P2045" s="60"/>
    </row>
    <row r="2046" ht="12.75">
      <c r="P2046" s="60"/>
    </row>
    <row r="2047" ht="12.75">
      <c r="P2047" s="60"/>
    </row>
    <row r="2048" ht="12.75">
      <c r="P2048" s="60"/>
    </row>
    <row r="2049" ht="12.75">
      <c r="P2049" s="60"/>
    </row>
    <row r="2050" ht="12.75">
      <c r="P2050" s="60"/>
    </row>
    <row r="2051" ht="12.75">
      <c r="P2051" s="60"/>
    </row>
    <row r="2052" ht="12.75">
      <c r="P2052" s="60"/>
    </row>
    <row r="2053" ht="12.75">
      <c r="P2053" s="60"/>
    </row>
    <row r="2054" ht="12.75">
      <c r="P2054" s="60"/>
    </row>
    <row r="2055" ht="12.75">
      <c r="P2055" s="60"/>
    </row>
    <row r="2056" ht="12.75">
      <c r="P2056" s="60"/>
    </row>
    <row r="2057" ht="12.75">
      <c r="P2057" s="60"/>
    </row>
    <row r="2058" ht="12.75">
      <c r="P2058" s="60"/>
    </row>
    <row r="2059" ht="12.75">
      <c r="P2059" s="60"/>
    </row>
    <row r="2060" ht="12.75">
      <c r="P2060" s="60"/>
    </row>
    <row r="2061" ht="12.75">
      <c r="P2061" s="60"/>
    </row>
    <row r="2062" ht="12.75">
      <c r="P2062" s="60"/>
    </row>
    <row r="2063" ht="12.75">
      <c r="P2063" s="60"/>
    </row>
    <row r="2064" ht="12.75">
      <c r="P2064" s="60"/>
    </row>
    <row r="2065" ht="12.75">
      <c r="P2065" s="60"/>
    </row>
    <row r="2066" ht="12.75">
      <c r="P2066" s="60"/>
    </row>
    <row r="2067" ht="12.75">
      <c r="P2067" s="60"/>
    </row>
    <row r="2068" ht="12.75">
      <c r="P2068" s="60"/>
    </row>
    <row r="2069" ht="12.75">
      <c r="P2069" s="60"/>
    </row>
    <row r="2070" ht="12.75">
      <c r="P2070" s="60"/>
    </row>
    <row r="2071" ht="12.75">
      <c r="P2071" s="60"/>
    </row>
    <row r="2072" ht="12.75">
      <c r="P2072" s="60"/>
    </row>
    <row r="2073" ht="12.75">
      <c r="P2073" s="60"/>
    </row>
    <row r="2074" ht="12.75">
      <c r="P2074" s="60"/>
    </row>
    <row r="2075" ht="12.75">
      <c r="P2075" s="60"/>
    </row>
    <row r="2076" ht="12.75">
      <c r="P2076" s="60"/>
    </row>
    <row r="2077" ht="12.75">
      <c r="P2077" s="60"/>
    </row>
    <row r="2078" ht="12.75">
      <c r="P2078" s="60"/>
    </row>
    <row r="2079" ht="12.75">
      <c r="P2079" s="60"/>
    </row>
    <row r="2080" ht="12.75">
      <c r="P2080" s="60"/>
    </row>
    <row r="2081" ht="12.75">
      <c r="P2081" s="60"/>
    </row>
    <row r="2082" ht="12.75">
      <c r="P2082" s="60"/>
    </row>
    <row r="2083" ht="12.75">
      <c r="P2083" s="60"/>
    </row>
    <row r="2084" ht="12.75">
      <c r="P2084" s="60"/>
    </row>
    <row r="2085" ht="12.75">
      <c r="P2085" s="60"/>
    </row>
    <row r="2086" ht="12.75">
      <c r="P2086" s="60"/>
    </row>
    <row r="2087" ht="12.75">
      <c r="P2087" s="60"/>
    </row>
    <row r="2088" ht="12.75">
      <c r="P2088" s="60"/>
    </row>
    <row r="2089" ht="12.75">
      <c r="P2089" s="60"/>
    </row>
    <row r="2090" ht="12.75">
      <c r="P2090" s="60"/>
    </row>
    <row r="2091" ht="12.75">
      <c r="P2091" s="60"/>
    </row>
    <row r="2092" ht="12.75">
      <c r="P2092" s="60"/>
    </row>
    <row r="2093" ht="12.75">
      <c r="P2093" s="60"/>
    </row>
    <row r="2094" ht="12.75">
      <c r="P2094" s="60"/>
    </row>
    <row r="2095" ht="12.75">
      <c r="P2095" s="60"/>
    </row>
    <row r="2096" ht="12.75">
      <c r="P2096" s="60"/>
    </row>
    <row r="2097" ht="12.75">
      <c r="P2097" s="60"/>
    </row>
    <row r="2098" ht="12.75">
      <c r="P2098" s="60"/>
    </row>
    <row r="2099" ht="12.75">
      <c r="P2099" s="60"/>
    </row>
    <row r="2100" ht="12.75">
      <c r="P2100" s="60"/>
    </row>
    <row r="2101" ht="12.75">
      <c r="P2101" s="60"/>
    </row>
    <row r="2102" ht="12.75">
      <c r="P2102" s="60"/>
    </row>
    <row r="2103" ht="12.75">
      <c r="P2103" s="60"/>
    </row>
    <row r="2104" ht="12.75">
      <c r="P2104" s="60"/>
    </row>
    <row r="2105" ht="12.75">
      <c r="P2105" s="60"/>
    </row>
    <row r="2106" ht="12.75">
      <c r="P2106" s="60"/>
    </row>
    <row r="2107" ht="12.75">
      <c r="P2107" s="60"/>
    </row>
    <row r="2108" ht="12.75">
      <c r="P2108" s="60"/>
    </row>
    <row r="2109" ht="12.75">
      <c r="P2109" s="60"/>
    </row>
    <row r="2110" ht="12.75">
      <c r="P2110" s="60"/>
    </row>
    <row r="2111" ht="12.75">
      <c r="P2111" s="60"/>
    </row>
    <row r="2112" ht="12.75">
      <c r="P2112" s="60"/>
    </row>
    <row r="2113" ht="12.75">
      <c r="P2113" s="60"/>
    </row>
    <row r="2114" ht="12.75">
      <c r="P2114" s="60"/>
    </row>
    <row r="2115" ht="12.75">
      <c r="P2115" s="60"/>
    </row>
    <row r="2116" ht="12.75">
      <c r="P2116" s="60"/>
    </row>
    <row r="2117" ht="12.75">
      <c r="P2117" s="60"/>
    </row>
    <row r="2118" ht="12.75">
      <c r="P2118" s="60"/>
    </row>
    <row r="2119" ht="12.75">
      <c r="P2119" s="60"/>
    </row>
    <row r="2120" ht="12.75">
      <c r="P2120" s="60"/>
    </row>
    <row r="2121" ht="12.75">
      <c r="P2121" s="60"/>
    </row>
    <row r="2122" ht="12.75">
      <c r="P2122" s="60"/>
    </row>
    <row r="2123" ht="12.75">
      <c r="P2123" s="60"/>
    </row>
    <row r="2124" ht="12.75">
      <c r="P2124" s="60"/>
    </row>
    <row r="2125" ht="12.75">
      <c r="P2125" s="60"/>
    </row>
    <row r="2126" ht="12.75">
      <c r="P2126" s="60"/>
    </row>
    <row r="2127" ht="12.75">
      <c r="P2127" s="60"/>
    </row>
    <row r="2128" ht="12.75">
      <c r="P2128" s="60"/>
    </row>
    <row r="2129" ht="12.75">
      <c r="P2129" s="60"/>
    </row>
    <row r="2130" ht="12.75">
      <c r="P2130" s="60"/>
    </row>
    <row r="2131" ht="12.75">
      <c r="P2131" s="60"/>
    </row>
    <row r="2132" ht="12.75">
      <c r="P2132" s="60"/>
    </row>
    <row r="2133" ht="12.75">
      <c r="P2133" s="60"/>
    </row>
    <row r="2134" ht="12.75">
      <c r="P2134" s="60"/>
    </row>
    <row r="2135" ht="12.75">
      <c r="P2135" s="60"/>
    </row>
    <row r="2136" ht="12.75">
      <c r="P2136" s="60"/>
    </row>
    <row r="2137" ht="12.75">
      <c r="P2137" s="60"/>
    </row>
    <row r="2138" ht="12.75">
      <c r="P2138" s="60"/>
    </row>
    <row r="2139" ht="12.75">
      <c r="P2139" s="60"/>
    </row>
    <row r="2140" ht="12.75">
      <c r="P2140" s="60"/>
    </row>
    <row r="2141" ht="12.75">
      <c r="P2141" s="60"/>
    </row>
    <row r="2142" ht="12.75">
      <c r="P2142" s="60"/>
    </row>
    <row r="2143" ht="12.75">
      <c r="P2143" s="60"/>
    </row>
    <row r="2144" ht="12.75">
      <c r="P2144" s="60"/>
    </row>
    <row r="2145" ht="12.75">
      <c r="P2145" s="60"/>
    </row>
    <row r="2146" ht="12.75">
      <c r="P2146" s="60"/>
    </row>
    <row r="2147" ht="12.75">
      <c r="P2147" s="60"/>
    </row>
    <row r="2148" ht="12.75">
      <c r="P2148" s="60"/>
    </row>
    <row r="2149" ht="12.75">
      <c r="P2149" s="60"/>
    </row>
    <row r="2150" ht="12.75">
      <c r="P2150" s="60"/>
    </row>
    <row r="2151" ht="12.75">
      <c r="P2151" s="60"/>
    </row>
    <row r="2152" ht="12.75">
      <c r="P2152" s="60"/>
    </row>
    <row r="2153" ht="12.75">
      <c r="P2153" s="60"/>
    </row>
    <row r="2154" ht="12.75">
      <c r="P2154" s="60"/>
    </row>
    <row r="2155" ht="12.75">
      <c r="P2155" s="60"/>
    </row>
    <row r="2156" ht="12.75">
      <c r="P2156" s="60"/>
    </row>
    <row r="2157" ht="12.75">
      <c r="P2157" s="60"/>
    </row>
    <row r="2158" ht="12.75">
      <c r="P2158" s="60"/>
    </row>
    <row r="2159" ht="12.75">
      <c r="P2159" s="60"/>
    </row>
    <row r="2160" ht="12.75">
      <c r="P2160" s="60"/>
    </row>
    <row r="2161" ht="12.75">
      <c r="P2161" s="60"/>
    </row>
    <row r="2162" ht="12.75">
      <c r="P2162" s="60"/>
    </row>
    <row r="2163" ht="12.75">
      <c r="P2163" s="60"/>
    </row>
    <row r="2164" ht="12.75">
      <c r="P2164" s="60"/>
    </row>
    <row r="2165" ht="12.75">
      <c r="P2165" s="60"/>
    </row>
    <row r="2166" ht="12.75">
      <c r="P2166" s="60"/>
    </row>
    <row r="2167" ht="12.75">
      <c r="P2167" s="60"/>
    </row>
    <row r="2168" ht="12.75">
      <c r="P2168" s="60"/>
    </row>
    <row r="2169" ht="12.75">
      <c r="P2169" s="60"/>
    </row>
    <row r="2170" ht="12.75">
      <c r="P2170" s="60"/>
    </row>
    <row r="2171" ht="12.75">
      <c r="P2171" s="60"/>
    </row>
    <row r="2172" ht="12.75">
      <c r="P2172" s="60"/>
    </row>
    <row r="2173" ht="12.75">
      <c r="P2173" s="60"/>
    </row>
    <row r="2174" ht="12.75">
      <c r="P2174" s="60"/>
    </row>
    <row r="2175" ht="12.75">
      <c r="P2175" s="60"/>
    </row>
    <row r="2176" ht="12.75">
      <c r="P2176" s="60"/>
    </row>
    <row r="2177" ht="12.75">
      <c r="P2177" s="60"/>
    </row>
    <row r="2178" ht="12.75">
      <c r="P2178" s="60"/>
    </row>
    <row r="2179" ht="12.75">
      <c r="P2179" s="60"/>
    </row>
    <row r="2180" ht="12.75">
      <c r="P2180" s="60"/>
    </row>
    <row r="2181" ht="12.75">
      <c r="P2181" s="60"/>
    </row>
    <row r="2182" ht="12.75">
      <c r="P2182" s="60"/>
    </row>
    <row r="2183" ht="12.75">
      <c r="P2183" s="60"/>
    </row>
    <row r="2184" ht="12.75">
      <c r="P2184" s="60"/>
    </row>
    <row r="2185" ht="12.75">
      <c r="P2185" s="60"/>
    </row>
    <row r="2186" ht="12.75">
      <c r="P2186" s="60"/>
    </row>
    <row r="2187" ht="12.75">
      <c r="P2187" s="60"/>
    </row>
    <row r="2188" ht="12.75">
      <c r="P2188" s="60"/>
    </row>
    <row r="2189" ht="12.75">
      <c r="P2189" s="60"/>
    </row>
    <row r="2190" ht="12.75">
      <c r="P2190" s="60"/>
    </row>
    <row r="2191" ht="12.75">
      <c r="P2191" s="60"/>
    </row>
    <row r="2192" ht="12.75">
      <c r="P2192" s="60"/>
    </row>
    <row r="2193" ht="12.75">
      <c r="P2193" s="60"/>
    </row>
    <row r="2194" ht="12.75">
      <c r="P2194" s="60"/>
    </row>
    <row r="2195" ht="12.75">
      <c r="P2195" s="60"/>
    </row>
    <row r="2196" ht="12.75">
      <c r="P2196" s="60"/>
    </row>
    <row r="2197" ht="12.75">
      <c r="P2197" s="60"/>
    </row>
    <row r="2198" ht="12.75">
      <c r="P2198" s="60"/>
    </row>
    <row r="2199" ht="12.75">
      <c r="P2199" s="60"/>
    </row>
    <row r="2200" ht="12.75">
      <c r="P2200" s="60"/>
    </row>
    <row r="2201" ht="12.75">
      <c r="P2201" s="60"/>
    </row>
    <row r="2202" ht="12.75">
      <c r="P2202" s="60"/>
    </row>
    <row r="2203" ht="12.75">
      <c r="P2203" s="60"/>
    </row>
    <row r="2204" ht="12.75">
      <c r="P2204" s="60"/>
    </row>
    <row r="2205" ht="12.75">
      <c r="P2205" s="60"/>
    </row>
    <row r="2206" ht="12.75">
      <c r="P2206" s="60"/>
    </row>
    <row r="2207" ht="12.75">
      <c r="P2207" s="60"/>
    </row>
    <row r="2208" ht="12.75">
      <c r="P2208" s="60"/>
    </row>
    <row r="2209" ht="12.75">
      <c r="P2209" s="60"/>
    </row>
    <row r="2210" ht="12.75">
      <c r="P2210" s="60"/>
    </row>
    <row r="2211" ht="12.75">
      <c r="P2211" s="60"/>
    </row>
    <row r="2212" ht="12.75">
      <c r="P2212" s="60"/>
    </row>
    <row r="2213" ht="12.75">
      <c r="P2213" s="60"/>
    </row>
    <row r="2214" ht="12.75">
      <c r="P2214" s="60"/>
    </row>
    <row r="2215" ht="12.75">
      <c r="P2215" s="60"/>
    </row>
    <row r="2216" ht="12.75">
      <c r="P2216" s="60"/>
    </row>
    <row r="2217" ht="12.75">
      <c r="P2217" s="60"/>
    </row>
    <row r="2218" ht="12.75">
      <c r="P2218" s="60"/>
    </row>
    <row r="2219" ht="12.75">
      <c r="P2219" s="60"/>
    </row>
    <row r="2220" ht="12.75">
      <c r="P2220" s="60"/>
    </row>
    <row r="2221" ht="12.75">
      <c r="P2221" s="60"/>
    </row>
    <row r="2222" ht="12.75">
      <c r="P2222" s="60"/>
    </row>
    <row r="2223" ht="12.75">
      <c r="P2223" s="60"/>
    </row>
    <row r="2224" ht="12.75">
      <c r="P2224" s="60"/>
    </row>
    <row r="2225" ht="12.75">
      <c r="P2225" s="60"/>
    </row>
    <row r="2226" ht="12.75">
      <c r="P2226" s="60"/>
    </row>
    <row r="2227" ht="12.75">
      <c r="P2227" s="60"/>
    </row>
    <row r="2228" ht="12.75">
      <c r="P2228" s="60"/>
    </row>
    <row r="2229" ht="12.75">
      <c r="P2229" s="60"/>
    </row>
    <row r="2230" ht="12.75">
      <c r="P2230" s="60"/>
    </row>
    <row r="2231" ht="12.75">
      <c r="P2231" s="60"/>
    </row>
    <row r="2232" ht="12.75">
      <c r="P2232" s="60"/>
    </row>
    <row r="2233" ht="12.75">
      <c r="P2233" s="60"/>
    </row>
    <row r="2234" ht="12.75">
      <c r="P2234" s="60"/>
    </row>
    <row r="2235" ht="12.75">
      <c r="P2235" s="60"/>
    </row>
    <row r="2236" ht="12.75">
      <c r="P2236" s="60"/>
    </row>
    <row r="2237" ht="12.75">
      <c r="P2237" s="60"/>
    </row>
    <row r="2238" ht="12.75">
      <c r="P2238" s="60"/>
    </row>
    <row r="2239" ht="12.75">
      <c r="P2239" s="60"/>
    </row>
    <row r="2240" ht="12.75">
      <c r="P2240" s="60"/>
    </row>
    <row r="2241" ht="12.75">
      <c r="P2241" s="60"/>
    </row>
    <row r="2242" ht="12.75">
      <c r="P2242" s="60"/>
    </row>
    <row r="2243" ht="12.75">
      <c r="P2243" s="60"/>
    </row>
    <row r="2244" ht="12.75">
      <c r="P2244" s="60"/>
    </row>
    <row r="2245" ht="12.75">
      <c r="P2245" s="60"/>
    </row>
    <row r="2246" ht="12.75">
      <c r="P2246" s="60"/>
    </row>
    <row r="2247" ht="12.75">
      <c r="P2247" s="60"/>
    </row>
    <row r="2248" ht="12.75">
      <c r="P2248" s="60"/>
    </row>
    <row r="2249" ht="12.75">
      <c r="P2249" s="60"/>
    </row>
    <row r="2250" ht="12.75">
      <c r="P2250" s="60"/>
    </row>
    <row r="2251" ht="12.75">
      <c r="P2251" s="60"/>
    </row>
    <row r="2252" ht="12.75">
      <c r="P2252" s="60"/>
    </row>
    <row r="2253" ht="12.75">
      <c r="P2253" s="60"/>
    </row>
    <row r="2254" ht="12.75">
      <c r="P2254" s="60"/>
    </row>
    <row r="2255" ht="12.75">
      <c r="P2255" s="60"/>
    </row>
    <row r="2256" ht="12.75">
      <c r="P2256" s="60"/>
    </row>
    <row r="2257" ht="12.75">
      <c r="P2257" s="60"/>
    </row>
    <row r="2258" ht="12.75">
      <c r="P2258" s="60"/>
    </row>
    <row r="2259" ht="12.75">
      <c r="P2259" s="60"/>
    </row>
    <row r="2260" ht="12.75">
      <c r="P2260" s="60"/>
    </row>
    <row r="2261" ht="12.75">
      <c r="P2261" s="60"/>
    </row>
    <row r="2262" ht="12.75">
      <c r="P2262" s="60"/>
    </row>
    <row r="2263" ht="12.75">
      <c r="P2263" s="60"/>
    </row>
    <row r="2264" ht="12.75">
      <c r="P2264" s="60"/>
    </row>
    <row r="2265" ht="12.75">
      <c r="P2265" s="60"/>
    </row>
    <row r="2266" ht="12.75">
      <c r="P2266" s="60"/>
    </row>
    <row r="2267" ht="12.75">
      <c r="P2267" s="60"/>
    </row>
    <row r="2268" ht="12.75">
      <c r="P2268" s="60"/>
    </row>
    <row r="2269" ht="12.75">
      <c r="P2269" s="60"/>
    </row>
    <row r="2270" ht="12.75">
      <c r="P2270" s="60"/>
    </row>
    <row r="2271" ht="12.75">
      <c r="P2271" s="60"/>
    </row>
    <row r="2272" ht="12.75">
      <c r="P2272" s="60"/>
    </row>
    <row r="2273" ht="12.75">
      <c r="P2273" s="60"/>
    </row>
    <row r="2274" ht="12.75">
      <c r="P2274" s="60"/>
    </row>
    <row r="2275" ht="12.75">
      <c r="P2275" s="60"/>
    </row>
    <row r="2276" ht="12.75">
      <c r="P2276" s="60"/>
    </row>
    <row r="2277" ht="12.75">
      <c r="P2277" s="60"/>
    </row>
    <row r="2278" ht="12.75">
      <c r="P2278" s="60"/>
    </row>
    <row r="2279" ht="12.75">
      <c r="P2279" s="60"/>
    </row>
    <row r="2280" ht="12.75">
      <c r="P2280" s="60"/>
    </row>
    <row r="2281" ht="12.75">
      <c r="P2281" s="60"/>
    </row>
    <row r="2282" ht="12.75">
      <c r="P2282" s="60"/>
    </row>
    <row r="2283" ht="12.75">
      <c r="P2283" s="60"/>
    </row>
    <row r="2284" ht="12.75">
      <c r="P2284" s="60"/>
    </row>
    <row r="2285" ht="12.75">
      <c r="P2285" s="60"/>
    </row>
    <row r="2286" ht="12.75">
      <c r="P2286" s="60"/>
    </row>
    <row r="2287" ht="12.75">
      <c r="P2287" s="60"/>
    </row>
    <row r="2288" ht="12.75">
      <c r="P2288" s="60"/>
    </row>
    <row r="2289" ht="12.75">
      <c r="P2289" s="60"/>
    </row>
    <row r="2290" ht="12.75">
      <c r="P2290" s="60"/>
    </row>
    <row r="2291" ht="12.75">
      <c r="P2291" s="60"/>
    </row>
    <row r="2292" ht="12.75">
      <c r="P2292" s="60"/>
    </row>
    <row r="2293" ht="12.75">
      <c r="P2293" s="60"/>
    </row>
    <row r="2294" ht="12.75">
      <c r="P2294" s="60"/>
    </row>
    <row r="2295" ht="12.75">
      <c r="P2295" s="60"/>
    </row>
    <row r="2296" ht="12.75">
      <c r="P2296" s="60"/>
    </row>
    <row r="2297" ht="12.75">
      <c r="P2297" s="60"/>
    </row>
    <row r="2298" ht="12.75">
      <c r="P2298" s="60"/>
    </row>
    <row r="2299" ht="12.75">
      <c r="P2299" s="60"/>
    </row>
    <row r="2300" ht="12.75">
      <c r="P2300" s="60"/>
    </row>
    <row r="2301" ht="12.75">
      <c r="P2301" s="60"/>
    </row>
    <row r="2302" ht="12.75">
      <c r="P2302" s="60"/>
    </row>
    <row r="2303" ht="12.75">
      <c r="P2303" s="60"/>
    </row>
    <row r="2304" ht="12.75">
      <c r="P2304" s="60"/>
    </row>
    <row r="2305" ht="12.75">
      <c r="P2305" s="60"/>
    </row>
    <row r="2306" ht="12.75">
      <c r="P2306" s="60"/>
    </row>
    <row r="2307" ht="12.75">
      <c r="P2307" s="60"/>
    </row>
    <row r="2308" ht="12.75">
      <c r="P2308" s="60"/>
    </row>
    <row r="2309" ht="12.75">
      <c r="P2309" s="60"/>
    </row>
    <row r="2310" ht="12.75">
      <c r="P2310" s="60"/>
    </row>
    <row r="2311" ht="12.75">
      <c r="P2311" s="60"/>
    </row>
    <row r="2312" ht="12.75">
      <c r="P2312" s="60"/>
    </row>
    <row r="2313" ht="12.75">
      <c r="P2313" s="60"/>
    </row>
    <row r="2314" ht="12.75">
      <c r="P2314" s="60"/>
    </row>
    <row r="2315" ht="12.75">
      <c r="P2315" s="60"/>
    </row>
    <row r="2316" ht="12.75">
      <c r="P2316" s="60"/>
    </row>
    <row r="2317" ht="12.75">
      <c r="P2317" s="60"/>
    </row>
    <row r="2318" ht="12.75">
      <c r="P2318" s="60"/>
    </row>
    <row r="2319" ht="12.75">
      <c r="P2319" s="60"/>
    </row>
    <row r="2320" ht="12.75">
      <c r="P2320" s="60"/>
    </row>
    <row r="2321" ht="12.75">
      <c r="P2321" s="60"/>
    </row>
    <row r="2322" ht="12.75">
      <c r="P2322" s="60"/>
    </row>
    <row r="2323" ht="12.75">
      <c r="P2323" s="60"/>
    </row>
    <row r="2324" ht="12.75">
      <c r="P2324" s="60"/>
    </row>
    <row r="2325" ht="12.75">
      <c r="P2325" s="60"/>
    </row>
    <row r="2326" ht="12.75">
      <c r="P2326" s="60"/>
    </row>
    <row r="2327" ht="12.75">
      <c r="P2327" s="60"/>
    </row>
    <row r="2328" ht="12.75">
      <c r="P2328" s="60"/>
    </row>
    <row r="2329" ht="12.75">
      <c r="P2329" s="60"/>
    </row>
    <row r="2330" ht="12.75">
      <c r="P2330" s="60"/>
    </row>
    <row r="2331" ht="12.75">
      <c r="P2331" s="60"/>
    </row>
    <row r="2332" ht="12.75">
      <c r="P2332" s="60"/>
    </row>
    <row r="2333" ht="12.75">
      <c r="P2333" s="60"/>
    </row>
    <row r="2334" ht="12.75">
      <c r="P2334" s="60"/>
    </row>
    <row r="2335" ht="12.75">
      <c r="P2335" s="60"/>
    </row>
    <row r="2336" ht="12.75">
      <c r="P2336" s="60"/>
    </row>
    <row r="2337" ht="12.75">
      <c r="P2337" s="60"/>
    </row>
    <row r="2338" ht="12.75">
      <c r="P2338" s="60"/>
    </row>
    <row r="2339" ht="12.75">
      <c r="P2339" s="60"/>
    </row>
    <row r="2340" ht="12.75">
      <c r="P2340" s="60"/>
    </row>
    <row r="2341" ht="12.75">
      <c r="P2341" s="60"/>
    </row>
    <row r="2342" ht="12.75">
      <c r="P2342" s="60"/>
    </row>
    <row r="2343" ht="12.75">
      <c r="P2343" s="60"/>
    </row>
    <row r="2344" ht="12.75">
      <c r="P2344" s="60"/>
    </row>
    <row r="2345" ht="12.75">
      <c r="P2345" s="60"/>
    </row>
    <row r="2346" ht="12.75">
      <c r="P2346" s="60"/>
    </row>
    <row r="2347" ht="12.75">
      <c r="P2347" s="60"/>
    </row>
    <row r="2348" ht="12.75">
      <c r="P2348" s="60"/>
    </row>
    <row r="2349" ht="12.75">
      <c r="P2349" s="60"/>
    </row>
    <row r="2350" ht="12.75">
      <c r="P2350" s="60"/>
    </row>
    <row r="2351" ht="12.75">
      <c r="P2351" s="60"/>
    </row>
    <row r="2352" ht="12.75">
      <c r="P2352" s="60"/>
    </row>
    <row r="2353" ht="12.75">
      <c r="P2353" s="60"/>
    </row>
    <row r="2354" ht="12.75">
      <c r="P2354" s="60"/>
    </row>
    <row r="2355" ht="12.75">
      <c r="P2355" s="60"/>
    </row>
    <row r="2356" ht="12.75">
      <c r="P2356" s="60"/>
    </row>
    <row r="2357" ht="12.75">
      <c r="P2357" s="60"/>
    </row>
    <row r="2358" ht="12.75">
      <c r="P2358" s="60"/>
    </row>
    <row r="2359" ht="12.75">
      <c r="P2359" s="60"/>
    </row>
    <row r="2360" ht="12.75">
      <c r="P2360" s="60"/>
    </row>
    <row r="2361" ht="12.75">
      <c r="P2361" s="60"/>
    </row>
    <row r="2362" ht="12.75">
      <c r="P2362" s="60"/>
    </row>
    <row r="2363" ht="12.75">
      <c r="P2363" s="60"/>
    </row>
    <row r="2364" ht="12.75">
      <c r="P2364" s="60"/>
    </row>
    <row r="2365" ht="12.75">
      <c r="P2365" s="60"/>
    </row>
    <row r="2366" ht="12.75">
      <c r="P2366" s="60"/>
    </row>
    <row r="2367" ht="12.75">
      <c r="P2367" s="60"/>
    </row>
    <row r="2368" ht="12.75">
      <c r="P2368" s="60"/>
    </row>
    <row r="2369" ht="12.75">
      <c r="P2369" s="60"/>
    </row>
    <row r="2370" ht="12.75">
      <c r="P2370" s="60"/>
    </row>
    <row r="2371" ht="12.75">
      <c r="P2371" s="60"/>
    </row>
    <row r="2372" ht="12.75">
      <c r="P2372" s="60"/>
    </row>
    <row r="2373" ht="12.75">
      <c r="P2373" s="60"/>
    </row>
    <row r="2374" ht="12.75">
      <c r="P2374" s="60"/>
    </row>
    <row r="2375" ht="12.75">
      <c r="P2375" s="60"/>
    </row>
    <row r="2376" ht="12.75">
      <c r="P2376" s="60"/>
    </row>
    <row r="2377" ht="12.75">
      <c r="P2377" s="60"/>
    </row>
    <row r="2378" ht="12.75">
      <c r="P2378" s="60"/>
    </row>
    <row r="2379" ht="12.75">
      <c r="P2379" s="60"/>
    </row>
    <row r="2380" ht="12.75">
      <c r="P2380" s="60"/>
    </row>
    <row r="2381" ht="12.75">
      <c r="P2381" s="60"/>
    </row>
    <row r="2382" ht="12.75">
      <c r="P2382" s="60"/>
    </row>
    <row r="2383" ht="12.75">
      <c r="P2383" s="60"/>
    </row>
    <row r="2384" ht="12.75">
      <c r="P2384" s="60"/>
    </row>
    <row r="2385" ht="12.75">
      <c r="P2385" s="60"/>
    </row>
    <row r="2386" ht="12.75">
      <c r="P2386" s="60"/>
    </row>
    <row r="2387" ht="12.75">
      <c r="P2387" s="60"/>
    </row>
    <row r="2388" ht="12.75">
      <c r="P2388" s="60"/>
    </row>
    <row r="2389" ht="12.75">
      <c r="P2389" s="60"/>
    </row>
    <row r="2390" ht="12.75">
      <c r="P2390" s="60"/>
    </row>
    <row r="2391" ht="12.75">
      <c r="P2391" s="60"/>
    </row>
    <row r="2392" ht="12.75">
      <c r="P2392" s="60"/>
    </row>
    <row r="2393" ht="12.75">
      <c r="P2393" s="60"/>
    </row>
    <row r="2394" ht="12.75">
      <c r="P2394" s="60"/>
    </row>
    <row r="2395" ht="12.75">
      <c r="P2395" s="60"/>
    </row>
    <row r="2396" ht="12.75">
      <c r="P2396" s="60"/>
    </row>
    <row r="2397" ht="12.75">
      <c r="P2397" s="60"/>
    </row>
    <row r="2398" ht="12.75">
      <c r="P2398" s="60"/>
    </row>
    <row r="2399" ht="12.75">
      <c r="P2399" s="60"/>
    </row>
    <row r="2400" ht="12.75">
      <c r="P2400" s="60"/>
    </row>
    <row r="2401" ht="12.75">
      <c r="P2401" s="60"/>
    </row>
    <row r="2402" ht="12.75">
      <c r="P2402" s="60"/>
    </row>
    <row r="2403" ht="12.75">
      <c r="P2403" s="60"/>
    </row>
    <row r="2404" ht="12.75">
      <c r="P2404" s="60"/>
    </row>
    <row r="2405" ht="12.75">
      <c r="P2405" s="60"/>
    </row>
    <row r="2406" ht="12.75">
      <c r="P2406" s="60"/>
    </row>
    <row r="2407" ht="12.75">
      <c r="P2407" s="60"/>
    </row>
    <row r="2408" ht="12.75">
      <c r="P2408" s="60"/>
    </row>
    <row r="2409" ht="12.75">
      <c r="P2409" s="60"/>
    </row>
    <row r="2410" ht="12.75">
      <c r="P2410" s="60"/>
    </row>
    <row r="2411" ht="12.75">
      <c r="P2411" s="60"/>
    </row>
    <row r="2412" ht="12.75">
      <c r="P2412" s="60"/>
    </row>
    <row r="2413" ht="12.75">
      <c r="P2413" s="60"/>
    </row>
    <row r="2414" ht="12.75">
      <c r="P2414" s="60"/>
    </row>
    <row r="2415" ht="12.75">
      <c r="P2415" s="60"/>
    </row>
    <row r="2416" ht="12.75">
      <c r="P2416" s="60"/>
    </row>
    <row r="2417" ht="12.75">
      <c r="P2417" s="60"/>
    </row>
    <row r="2418" ht="12.75">
      <c r="P2418" s="60"/>
    </row>
    <row r="2419" ht="12.75">
      <c r="P2419" s="60"/>
    </row>
    <row r="2420" ht="12.75">
      <c r="P2420" s="60"/>
    </row>
    <row r="2421" ht="12.75">
      <c r="P2421" s="60"/>
    </row>
    <row r="2422" ht="12.75">
      <c r="P2422" s="60"/>
    </row>
    <row r="2423" ht="12.75">
      <c r="P2423" s="60"/>
    </row>
    <row r="2424" ht="12.75">
      <c r="P2424" s="60"/>
    </row>
    <row r="2425" ht="12.75">
      <c r="P2425" s="60"/>
    </row>
    <row r="2426" ht="12.75">
      <c r="P2426" s="60"/>
    </row>
    <row r="2427" ht="12.75">
      <c r="P2427" s="60"/>
    </row>
    <row r="2428" ht="12.75">
      <c r="P2428" s="60"/>
    </row>
    <row r="2429" ht="12.75">
      <c r="P2429" s="60"/>
    </row>
    <row r="2430" ht="12.75">
      <c r="P2430" s="60"/>
    </row>
    <row r="2431" ht="12.75">
      <c r="P2431" s="60"/>
    </row>
    <row r="2432" ht="12.75">
      <c r="P2432" s="60"/>
    </row>
    <row r="2433" ht="12.75">
      <c r="P2433" s="60"/>
    </row>
    <row r="2434" ht="12.75">
      <c r="P2434" s="60"/>
    </row>
    <row r="2435" ht="12.75">
      <c r="P2435" s="60"/>
    </row>
    <row r="2436" ht="12.75">
      <c r="P2436" s="60"/>
    </row>
    <row r="2437" ht="12.75">
      <c r="P2437" s="60"/>
    </row>
    <row r="2438" ht="12.75">
      <c r="P2438" s="60"/>
    </row>
    <row r="2439" ht="12.75">
      <c r="P2439" s="60"/>
    </row>
    <row r="2440" ht="12.75">
      <c r="P2440" s="60"/>
    </row>
    <row r="2441" ht="12.75">
      <c r="P2441" s="60"/>
    </row>
    <row r="2442" ht="12.75">
      <c r="P2442" s="60"/>
    </row>
    <row r="2443" ht="12.75">
      <c r="P2443" s="60"/>
    </row>
    <row r="2444" ht="12.75">
      <c r="P2444" s="60"/>
    </row>
    <row r="2445" ht="12.75">
      <c r="P2445" s="60"/>
    </row>
    <row r="2446" ht="12.75">
      <c r="P2446" s="60"/>
    </row>
    <row r="2447" ht="12.75">
      <c r="P2447" s="60"/>
    </row>
    <row r="2448" ht="12.75">
      <c r="P2448" s="60"/>
    </row>
    <row r="2449" ht="12.75">
      <c r="P2449" s="60"/>
    </row>
    <row r="2450" ht="12.75">
      <c r="P2450" s="60"/>
    </row>
    <row r="2451" ht="12.75">
      <c r="P2451" s="60"/>
    </row>
    <row r="2452" ht="12.75">
      <c r="P2452" s="60"/>
    </row>
    <row r="2453" ht="12.75">
      <c r="P2453" s="60"/>
    </row>
    <row r="2454" ht="12.75">
      <c r="P2454" s="60"/>
    </row>
    <row r="2455" ht="12.75">
      <c r="P2455" s="60"/>
    </row>
    <row r="2456" ht="12.75">
      <c r="P2456" s="60"/>
    </row>
    <row r="2457" ht="12.75">
      <c r="P2457" s="60"/>
    </row>
    <row r="2458" ht="12.75">
      <c r="P2458" s="60"/>
    </row>
    <row r="2459" ht="12.75">
      <c r="P2459" s="60"/>
    </row>
    <row r="2460" ht="12.75">
      <c r="P2460" s="60"/>
    </row>
    <row r="2461" ht="12.75">
      <c r="P2461" s="60"/>
    </row>
    <row r="2462" ht="12.75">
      <c r="P2462" s="60"/>
    </row>
    <row r="2463" ht="12.75">
      <c r="P2463" s="60"/>
    </row>
    <row r="2464" ht="12.75">
      <c r="P2464" s="60"/>
    </row>
    <row r="2465" ht="12.75">
      <c r="P2465" s="60"/>
    </row>
    <row r="2466" ht="12.75">
      <c r="P2466" s="60"/>
    </row>
    <row r="2467" ht="12.75">
      <c r="P2467" s="60"/>
    </row>
    <row r="2468" ht="12.75">
      <c r="P2468" s="60"/>
    </row>
    <row r="2469" ht="12.75">
      <c r="P2469" s="60"/>
    </row>
    <row r="2470" ht="12.75">
      <c r="P2470" s="60"/>
    </row>
    <row r="2471" ht="12.75">
      <c r="P2471" s="60"/>
    </row>
    <row r="2472" ht="12.75">
      <c r="P2472" s="60"/>
    </row>
    <row r="2473" ht="12.75">
      <c r="P2473" s="60"/>
    </row>
    <row r="2474" ht="12.75">
      <c r="P2474" s="60"/>
    </row>
    <row r="2475" ht="12.75">
      <c r="P2475" s="60"/>
    </row>
    <row r="2476" ht="12.75">
      <c r="P2476" s="60"/>
    </row>
    <row r="2477" ht="12.75">
      <c r="P2477" s="60"/>
    </row>
    <row r="2478" ht="12.75">
      <c r="P2478" s="60"/>
    </row>
    <row r="2479" ht="12.75">
      <c r="P2479" s="60"/>
    </row>
    <row r="2480" ht="12.75">
      <c r="P2480" s="60"/>
    </row>
    <row r="2481" ht="12.75">
      <c r="P2481" s="60"/>
    </row>
    <row r="2482" ht="12.75">
      <c r="P2482" s="60"/>
    </row>
    <row r="2483" ht="12.75">
      <c r="P2483" s="60"/>
    </row>
    <row r="2484" ht="12.75">
      <c r="P2484" s="60"/>
    </row>
    <row r="2485" ht="12.75">
      <c r="P2485" s="60"/>
    </row>
    <row r="2486" ht="12.75">
      <c r="P2486" s="60"/>
    </row>
    <row r="2487" ht="12.75">
      <c r="P2487" s="60"/>
    </row>
    <row r="2488" ht="12.75">
      <c r="P2488" s="60"/>
    </row>
    <row r="2489" ht="12.75">
      <c r="P2489" s="60"/>
    </row>
    <row r="2490" ht="12.75">
      <c r="P2490" s="60"/>
    </row>
    <row r="2491" ht="12.75">
      <c r="P2491" s="60"/>
    </row>
    <row r="2492" ht="12.75">
      <c r="P2492" s="60"/>
    </row>
    <row r="2493" ht="12.75">
      <c r="P2493" s="60"/>
    </row>
    <row r="2494" ht="12.75">
      <c r="P2494" s="60"/>
    </row>
    <row r="2495" ht="12.75">
      <c r="P2495" s="60"/>
    </row>
    <row r="2496" ht="12.75">
      <c r="P2496" s="60"/>
    </row>
    <row r="2497" ht="12.75">
      <c r="P2497" s="60"/>
    </row>
    <row r="2498" ht="12.75">
      <c r="P2498" s="60"/>
    </row>
    <row r="2499" ht="12.75">
      <c r="P2499" s="60"/>
    </row>
    <row r="2500" ht="12.75">
      <c r="P2500" s="60"/>
    </row>
    <row r="2501" ht="12.75">
      <c r="P2501" s="60"/>
    </row>
    <row r="2502" ht="12.75">
      <c r="P2502" s="60"/>
    </row>
    <row r="2503" ht="12.75">
      <c r="P2503" s="60"/>
    </row>
    <row r="2504" ht="12.75">
      <c r="P2504" s="60"/>
    </row>
    <row r="2505" ht="12.75">
      <c r="P2505" s="60"/>
    </row>
    <row r="2506" ht="12.75">
      <c r="P2506" s="60"/>
    </row>
    <row r="2507" ht="12.75">
      <c r="P2507" s="60"/>
    </row>
    <row r="2508" ht="12.75">
      <c r="P2508" s="60"/>
    </row>
    <row r="2509" ht="12.75">
      <c r="P2509" s="60"/>
    </row>
    <row r="2510" ht="12.75">
      <c r="P2510" s="60"/>
    </row>
    <row r="2511" ht="12.75">
      <c r="P2511" s="60"/>
    </row>
    <row r="2512" ht="12.75">
      <c r="P2512" s="60"/>
    </row>
    <row r="2513" ht="12.75">
      <c r="P2513" s="60"/>
    </row>
    <row r="2514" ht="12.75">
      <c r="P2514" s="60"/>
    </row>
    <row r="2515" ht="12.75">
      <c r="P2515" s="60"/>
    </row>
    <row r="2516" ht="12.75">
      <c r="P2516" s="60"/>
    </row>
    <row r="2517" ht="12.75">
      <c r="P2517" s="60"/>
    </row>
    <row r="2518" ht="12.75">
      <c r="P2518" s="60"/>
    </row>
    <row r="2519" ht="12.75">
      <c r="P2519" s="60"/>
    </row>
    <row r="2520" ht="12.75">
      <c r="P2520" s="60"/>
    </row>
    <row r="2521" ht="12.75">
      <c r="P2521" s="60"/>
    </row>
    <row r="2522" ht="12.75">
      <c r="P2522" s="60"/>
    </row>
    <row r="2523" ht="12.75">
      <c r="P2523" s="60"/>
    </row>
    <row r="2524" ht="12.75">
      <c r="P2524" s="60"/>
    </row>
    <row r="2525" ht="12.75">
      <c r="P2525" s="60"/>
    </row>
    <row r="2526" ht="12.75">
      <c r="P2526" s="60"/>
    </row>
    <row r="2527" ht="12.75">
      <c r="P2527" s="60"/>
    </row>
    <row r="2528" ht="12.75">
      <c r="P2528" s="60"/>
    </row>
    <row r="2529" ht="12.75">
      <c r="P2529" s="60"/>
    </row>
    <row r="2530" ht="12.75">
      <c r="P2530" s="60"/>
    </row>
    <row r="2531" ht="12.75">
      <c r="P2531" s="60"/>
    </row>
    <row r="2532" ht="12.75">
      <c r="P2532" s="60"/>
    </row>
    <row r="2533" ht="12.75">
      <c r="P2533" s="60"/>
    </row>
    <row r="2534" ht="12.75">
      <c r="P2534" s="60"/>
    </row>
    <row r="2535" ht="12.75">
      <c r="P2535" s="60"/>
    </row>
    <row r="2536" ht="12.75">
      <c r="P2536" s="60"/>
    </row>
    <row r="2537" ht="12.75">
      <c r="P2537" s="60"/>
    </row>
    <row r="2538" ht="12.75">
      <c r="P2538" s="60"/>
    </row>
    <row r="2539" ht="12.75">
      <c r="P2539" s="60"/>
    </row>
    <row r="2540" ht="12.75">
      <c r="P2540" s="60"/>
    </row>
    <row r="2541" ht="12.75">
      <c r="P2541" s="60"/>
    </row>
    <row r="2542" ht="12.75">
      <c r="P2542" s="60"/>
    </row>
    <row r="2543" ht="12.75">
      <c r="P2543" s="60"/>
    </row>
    <row r="2544" ht="12.75">
      <c r="P2544" s="60"/>
    </row>
    <row r="2545" ht="12.75">
      <c r="P2545" s="60"/>
    </row>
    <row r="2546" ht="12.75">
      <c r="P2546" s="60"/>
    </row>
    <row r="2547" ht="12.75">
      <c r="P2547" s="60"/>
    </row>
    <row r="2548" ht="12.75">
      <c r="P2548" s="60"/>
    </row>
    <row r="2549" ht="12.75">
      <c r="P2549" s="60"/>
    </row>
    <row r="2550" ht="12.75">
      <c r="P2550" s="60"/>
    </row>
    <row r="2551" ht="12.75">
      <c r="P2551" s="60"/>
    </row>
    <row r="2552" ht="12.75">
      <c r="P2552" s="60"/>
    </row>
    <row r="2553" ht="12.75">
      <c r="P2553" s="60"/>
    </row>
    <row r="2554" ht="12.75">
      <c r="P2554" s="60"/>
    </row>
    <row r="2555" ht="12.75">
      <c r="P2555" s="60"/>
    </row>
    <row r="2556" ht="12.75">
      <c r="P2556" s="60"/>
    </row>
    <row r="2557" ht="12.75">
      <c r="P2557" s="60"/>
    </row>
    <row r="2558" ht="12.75">
      <c r="P2558" s="60"/>
    </row>
    <row r="2559" ht="12.75">
      <c r="P2559" s="60"/>
    </row>
    <row r="2560" ht="12.75">
      <c r="P2560" s="60"/>
    </row>
    <row r="2561" ht="12.75">
      <c r="P2561" s="60"/>
    </row>
    <row r="2562" ht="12.75">
      <c r="P2562" s="60"/>
    </row>
    <row r="2563" ht="12.75">
      <c r="P2563" s="60"/>
    </row>
    <row r="2564" ht="12.75">
      <c r="P2564" s="60"/>
    </row>
    <row r="2565" ht="12.75">
      <c r="P2565" s="60"/>
    </row>
    <row r="2566" ht="12.75">
      <c r="P2566" s="60"/>
    </row>
    <row r="2567" ht="12.75">
      <c r="P2567" s="60"/>
    </row>
    <row r="2568" ht="12.75">
      <c r="P2568" s="60"/>
    </row>
    <row r="2569" ht="12.75">
      <c r="P2569" s="60"/>
    </row>
    <row r="2570" ht="12.75">
      <c r="P2570" s="60"/>
    </row>
    <row r="2571" ht="12.75">
      <c r="P2571" s="60"/>
    </row>
    <row r="2572" ht="12.75">
      <c r="P2572" s="60"/>
    </row>
    <row r="2573" ht="12.75">
      <c r="P2573" s="60"/>
    </row>
    <row r="2574" ht="12.75">
      <c r="P2574" s="60"/>
    </row>
    <row r="2575" ht="12.75">
      <c r="P2575" s="60"/>
    </row>
    <row r="2576" ht="12.75">
      <c r="P2576" s="60"/>
    </row>
    <row r="2577" ht="12.75">
      <c r="P2577" s="60"/>
    </row>
    <row r="2578" ht="12.75">
      <c r="P2578" s="60"/>
    </row>
    <row r="2579" ht="12.75">
      <c r="P2579" s="60"/>
    </row>
    <row r="2580" ht="12.75">
      <c r="P2580" s="60"/>
    </row>
    <row r="2581" ht="12.75">
      <c r="P2581" s="60"/>
    </row>
    <row r="2582" ht="12.75">
      <c r="P2582" s="60"/>
    </row>
    <row r="2583" ht="12.75">
      <c r="P2583" s="60"/>
    </row>
    <row r="2584" ht="12.75">
      <c r="P2584" s="60"/>
    </row>
    <row r="2585" ht="12.75">
      <c r="P2585" s="60"/>
    </row>
    <row r="2586" ht="12.75">
      <c r="P2586" s="60"/>
    </row>
    <row r="2587" ht="12.75">
      <c r="P2587" s="60"/>
    </row>
    <row r="2588" ht="12.75">
      <c r="P2588" s="60"/>
    </row>
    <row r="2589" ht="12.75">
      <c r="P2589" s="60"/>
    </row>
    <row r="2590" ht="12.75">
      <c r="P2590" s="60"/>
    </row>
    <row r="2591" ht="12.75">
      <c r="P2591" s="60"/>
    </row>
    <row r="2592" ht="12.75">
      <c r="P2592" s="60"/>
    </row>
    <row r="2593" ht="12.75">
      <c r="P2593" s="60"/>
    </row>
    <row r="2594" ht="12.75">
      <c r="P2594" s="60"/>
    </row>
    <row r="2595" ht="12.75">
      <c r="P2595" s="60"/>
    </row>
    <row r="2596" ht="12.75">
      <c r="P2596" s="60"/>
    </row>
    <row r="2597" ht="12.75">
      <c r="P2597" s="60"/>
    </row>
    <row r="2598" ht="12.75">
      <c r="P2598" s="60"/>
    </row>
    <row r="2599" ht="12.75">
      <c r="P2599" s="60"/>
    </row>
    <row r="2600" ht="12.75">
      <c r="P2600" s="60"/>
    </row>
    <row r="2601" ht="12.75">
      <c r="P2601" s="60"/>
    </row>
    <row r="2602" ht="12.75">
      <c r="P2602" s="60"/>
    </row>
    <row r="2603" ht="12.75">
      <c r="P2603" s="60"/>
    </row>
    <row r="2604" ht="12.75">
      <c r="P2604" s="60"/>
    </row>
    <row r="2605" ht="12.75">
      <c r="P2605" s="60"/>
    </row>
    <row r="2606" ht="12.75">
      <c r="P2606" s="60"/>
    </row>
    <row r="2607" ht="12.75">
      <c r="P2607" s="60"/>
    </row>
    <row r="2608" ht="12.75">
      <c r="P2608" s="60"/>
    </row>
    <row r="2609" ht="12.75">
      <c r="P2609" s="60"/>
    </row>
    <row r="2610" ht="12.75">
      <c r="P2610" s="60"/>
    </row>
    <row r="2611" ht="12.75">
      <c r="P2611" s="60"/>
    </row>
    <row r="2612" ht="12.75">
      <c r="P2612" s="60"/>
    </row>
    <row r="2613" ht="12.75">
      <c r="P2613" s="60"/>
    </row>
    <row r="2614" ht="12.75">
      <c r="P2614" s="60"/>
    </row>
    <row r="2615" ht="12.75">
      <c r="P2615" s="60"/>
    </row>
    <row r="2616" ht="12.75">
      <c r="P2616" s="60"/>
    </row>
    <row r="2617" ht="12.75">
      <c r="P2617" s="60"/>
    </row>
    <row r="2618" ht="12.75">
      <c r="P2618" s="60"/>
    </row>
    <row r="2619" ht="12.75">
      <c r="P2619" s="60"/>
    </row>
    <row r="2620" ht="12.75">
      <c r="P2620" s="60"/>
    </row>
    <row r="2621" ht="12.75">
      <c r="P2621" s="60"/>
    </row>
    <row r="2622" ht="12.75">
      <c r="P2622" s="60"/>
    </row>
    <row r="2623" ht="12.75">
      <c r="P2623" s="60"/>
    </row>
    <row r="2624" ht="12.75">
      <c r="P2624" s="60"/>
    </row>
    <row r="2625" ht="12.75">
      <c r="P2625" s="60"/>
    </row>
    <row r="2626" ht="12.75">
      <c r="P2626" s="60"/>
    </row>
    <row r="2627" ht="12.75">
      <c r="P2627" s="60"/>
    </row>
    <row r="2628" ht="12.75">
      <c r="P2628" s="60"/>
    </row>
    <row r="2629" ht="12.75">
      <c r="P2629" s="60"/>
    </row>
    <row r="2630" ht="12.75">
      <c r="P2630" s="60"/>
    </row>
    <row r="2631" ht="12.75">
      <c r="P2631" s="60"/>
    </row>
    <row r="2632" ht="12.75">
      <c r="P2632" s="60"/>
    </row>
    <row r="2633" ht="12.75">
      <c r="P2633" s="60"/>
    </row>
    <row r="2634" ht="12.75">
      <c r="P2634" s="60"/>
    </row>
    <row r="2635" ht="12.75">
      <c r="P2635" s="60"/>
    </row>
    <row r="2636" ht="12.75">
      <c r="P2636" s="60"/>
    </row>
    <row r="2637" ht="12.75">
      <c r="P2637" s="60"/>
    </row>
    <row r="2638" ht="12.75">
      <c r="P2638" s="60"/>
    </row>
    <row r="2639" ht="12.75">
      <c r="P2639" s="60"/>
    </row>
    <row r="2640" ht="12.75">
      <c r="P2640" s="60"/>
    </row>
    <row r="2641" ht="12.75">
      <c r="P2641" s="60"/>
    </row>
    <row r="2642" ht="12.75">
      <c r="P2642" s="60"/>
    </row>
    <row r="2643" ht="12.75">
      <c r="P2643" s="60"/>
    </row>
    <row r="2644" ht="12.75">
      <c r="P2644" s="60"/>
    </row>
    <row r="2645" ht="12.75">
      <c r="P2645" s="60"/>
    </row>
    <row r="2646" ht="12.75">
      <c r="P2646" s="60"/>
    </row>
    <row r="2647" ht="12.75">
      <c r="P2647" s="60"/>
    </row>
    <row r="2648" ht="12.75">
      <c r="P2648" s="60"/>
    </row>
    <row r="2649" ht="12.75">
      <c r="P2649" s="60"/>
    </row>
    <row r="2650" ht="12.75">
      <c r="P2650" s="60"/>
    </row>
    <row r="2651" ht="12.75">
      <c r="P2651" s="60"/>
    </row>
    <row r="2652" ht="12.75">
      <c r="P2652" s="60"/>
    </row>
    <row r="2653" ht="12.75">
      <c r="P2653" s="60"/>
    </row>
    <row r="2654" ht="12.75">
      <c r="P2654" s="60"/>
    </row>
    <row r="2655" ht="12.75">
      <c r="P2655" s="60"/>
    </row>
    <row r="2656" ht="12.75">
      <c r="P2656" s="60"/>
    </row>
    <row r="2657" ht="12.75">
      <c r="P2657" s="60"/>
    </row>
    <row r="2658" ht="12.75">
      <c r="P2658" s="60"/>
    </row>
    <row r="2659" ht="12.75">
      <c r="P2659" s="60"/>
    </row>
    <row r="2660" ht="12.75">
      <c r="P2660" s="60"/>
    </row>
    <row r="2661" ht="12.75">
      <c r="P2661" s="60"/>
    </row>
    <row r="2662" ht="12.75">
      <c r="P2662" s="60"/>
    </row>
    <row r="2663" ht="12.75">
      <c r="P2663" s="60"/>
    </row>
    <row r="2664" ht="12.75">
      <c r="P2664" s="60"/>
    </row>
    <row r="2665" ht="12.75">
      <c r="P2665" s="60"/>
    </row>
    <row r="2666" ht="12.75">
      <c r="P2666" s="60"/>
    </row>
    <row r="2667" ht="12.75">
      <c r="P2667" s="60"/>
    </row>
    <row r="2668" ht="12.75">
      <c r="P2668" s="60"/>
    </row>
    <row r="2669" ht="12.75">
      <c r="P2669" s="60"/>
    </row>
    <row r="2670" ht="12.75">
      <c r="P2670" s="60"/>
    </row>
    <row r="2671" ht="12.75">
      <c r="P2671" s="60"/>
    </row>
    <row r="2672" ht="12.75">
      <c r="P2672" s="60"/>
    </row>
    <row r="2673" ht="12.75">
      <c r="P2673" s="60"/>
    </row>
    <row r="2674" ht="12.75">
      <c r="P2674" s="60"/>
    </row>
    <row r="2675" ht="12.75">
      <c r="P2675" s="60"/>
    </row>
    <row r="2676" ht="12.75">
      <c r="P2676" s="60"/>
    </row>
    <row r="2677" ht="12.75">
      <c r="P2677" s="60"/>
    </row>
    <row r="2678" ht="12.75">
      <c r="P2678" s="60"/>
    </row>
    <row r="2679" ht="12.75">
      <c r="P2679" s="60"/>
    </row>
    <row r="2680" ht="12.75">
      <c r="P2680" s="60"/>
    </row>
    <row r="2681" ht="12.75">
      <c r="P2681" s="60"/>
    </row>
    <row r="2682" ht="12.75">
      <c r="P2682" s="60"/>
    </row>
    <row r="2683" ht="12.75">
      <c r="P2683" s="60"/>
    </row>
    <row r="2684" ht="12.75">
      <c r="P2684" s="60"/>
    </row>
    <row r="2685" ht="12.75">
      <c r="P2685" s="60"/>
    </row>
    <row r="2686" ht="12.75">
      <c r="P2686" s="60"/>
    </row>
    <row r="2687" ht="12.75">
      <c r="P2687" s="60"/>
    </row>
    <row r="2688" ht="12.75">
      <c r="P2688" s="60"/>
    </row>
    <row r="2689" ht="12.75">
      <c r="P2689" s="60"/>
    </row>
    <row r="2690" ht="12.75">
      <c r="P2690" s="60"/>
    </row>
    <row r="2691" ht="12.75">
      <c r="P2691" s="60"/>
    </row>
    <row r="2692" ht="12.75">
      <c r="P2692" s="60"/>
    </row>
    <row r="2693" ht="12.75">
      <c r="P2693" s="60"/>
    </row>
    <row r="2694" ht="12.75">
      <c r="P2694" s="60"/>
    </row>
    <row r="2695" ht="12.75">
      <c r="P2695" s="60"/>
    </row>
    <row r="2696" ht="12.75">
      <c r="P2696" s="60"/>
    </row>
    <row r="2697" ht="12.75">
      <c r="P2697" s="60"/>
    </row>
    <row r="2698" ht="12.75">
      <c r="P2698" s="60"/>
    </row>
    <row r="2699" ht="12.75">
      <c r="P2699" s="60"/>
    </row>
    <row r="2700" ht="12.75">
      <c r="P2700" s="60"/>
    </row>
    <row r="2701" ht="12.75">
      <c r="P2701" s="60"/>
    </row>
    <row r="2702" ht="12.75">
      <c r="P2702" s="60"/>
    </row>
    <row r="2703" ht="12.75">
      <c r="P2703" s="60"/>
    </row>
    <row r="2704" ht="12.75">
      <c r="P2704" s="60"/>
    </row>
    <row r="2705" ht="12.75">
      <c r="P2705" s="60"/>
    </row>
    <row r="2706" ht="12.75">
      <c r="P2706" s="60"/>
    </row>
    <row r="2707" ht="12.75">
      <c r="P2707" s="60"/>
    </row>
    <row r="2708" ht="12.75">
      <c r="P2708" s="60"/>
    </row>
    <row r="2709" ht="12.75">
      <c r="P2709" s="60"/>
    </row>
    <row r="2710" ht="12.75">
      <c r="P2710" s="60"/>
    </row>
    <row r="2711" ht="12.75">
      <c r="P2711" s="60"/>
    </row>
    <row r="2712" ht="12.75">
      <c r="P2712" s="60"/>
    </row>
    <row r="2713" ht="12.75">
      <c r="P2713" s="60"/>
    </row>
    <row r="2714" ht="12.75">
      <c r="P2714" s="60"/>
    </row>
    <row r="2715" ht="12.75">
      <c r="P2715" s="60"/>
    </row>
    <row r="2716" ht="12.75">
      <c r="P2716" s="60"/>
    </row>
    <row r="2717" ht="12.75">
      <c r="P2717" s="60"/>
    </row>
    <row r="2718" ht="12.75">
      <c r="P2718" s="60"/>
    </row>
    <row r="2719" ht="12.75">
      <c r="P2719" s="60"/>
    </row>
    <row r="2720" ht="12.75">
      <c r="P2720" s="60"/>
    </row>
    <row r="2721" ht="12.75">
      <c r="P2721" s="60"/>
    </row>
    <row r="2722" ht="12.75">
      <c r="P2722" s="60"/>
    </row>
    <row r="2723" ht="12.75">
      <c r="P2723" s="60"/>
    </row>
    <row r="2724" ht="12.75">
      <c r="P2724" s="60"/>
    </row>
    <row r="2725" ht="12.75">
      <c r="P2725" s="60"/>
    </row>
    <row r="2726" ht="12.75">
      <c r="P2726" s="60"/>
    </row>
    <row r="2727" ht="12.75">
      <c r="P2727" s="60"/>
    </row>
    <row r="2728" ht="12.75">
      <c r="P2728" s="60"/>
    </row>
    <row r="2729" ht="12.75">
      <c r="P2729" s="60"/>
    </row>
    <row r="2730" ht="12.75">
      <c r="P2730" s="60"/>
    </row>
    <row r="2731" ht="12.75">
      <c r="P2731" s="60"/>
    </row>
    <row r="2732" ht="12.75">
      <c r="P2732" s="60"/>
    </row>
    <row r="2733" ht="12.75">
      <c r="P2733" s="60"/>
    </row>
    <row r="2734" ht="12.75">
      <c r="P2734" s="60"/>
    </row>
    <row r="2735" ht="12.75">
      <c r="P2735" s="60"/>
    </row>
    <row r="2736" ht="12.75">
      <c r="P2736" s="60"/>
    </row>
    <row r="2737" ht="12.75">
      <c r="P2737" s="60"/>
    </row>
    <row r="2738" ht="12.75">
      <c r="P2738" s="60"/>
    </row>
    <row r="2739" ht="12.75">
      <c r="P2739" s="60"/>
    </row>
    <row r="2740" ht="12.75">
      <c r="P2740" s="60"/>
    </row>
    <row r="2741" ht="12.75">
      <c r="P2741" s="60"/>
    </row>
    <row r="2742" ht="12.75">
      <c r="P2742" s="60"/>
    </row>
    <row r="2743" ht="12.75">
      <c r="P2743" s="60"/>
    </row>
    <row r="2744" ht="12.75">
      <c r="P2744" s="60"/>
    </row>
    <row r="2745" ht="12.75">
      <c r="P2745" s="60"/>
    </row>
    <row r="2746" ht="12.75">
      <c r="P2746" s="60"/>
    </row>
    <row r="2747" ht="12.75">
      <c r="P2747" s="60"/>
    </row>
    <row r="2748" ht="12.75">
      <c r="P2748" s="60"/>
    </row>
    <row r="2749" ht="12.75">
      <c r="P2749" s="60"/>
    </row>
    <row r="2750" ht="12.75">
      <c r="P2750" s="60"/>
    </row>
    <row r="2751" ht="12.75">
      <c r="P2751" s="60"/>
    </row>
    <row r="2752" ht="12.75">
      <c r="P2752" s="60"/>
    </row>
    <row r="2753" ht="12.75">
      <c r="P2753" s="60"/>
    </row>
    <row r="2754" ht="12.75">
      <c r="P2754" s="60"/>
    </row>
    <row r="2755" ht="12.75">
      <c r="P2755" s="60"/>
    </row>
    <row r="2756" ht="12.75">
      <c r="P2756" s="60"/>
    </row>
    <row r="2757" ht="12.75">
      <c r="P2757" s="60"/>
    </row>
    <row r="2758" ht="12.75">
      <c r="P2758" s="60"/>
    </row>
    <row r="2759" ht="12.75">
      <c r="P2759" s="60"/>
    </row>
    <row r="2760" ht="12.75">
      <c r="P2760" s="60"/>
    </row>
    <row r="2761" ht="12.75">
      <c r="P2761" s="60"/>
    </row>
    <row r="2762" ht="12.75">
      <c r="P2762" s="60"/>
    </row>
    <row r="2763" ht="12.75">
      <c r="P2763" s="60"/>
    </row>
    <row r="2764" ht="12.75">
      <c r="P2764" s="60"/>
    </row>
    <row r="2765" ht="12.75">
      <c r="P2765" s="60"/>
    </row>
    <row r="2766" ht="12.75">
      <c r="P2766" s="60"/>
    </row>
    <row r="2767" ht="12.75">
      <c r="P2767" s="60"/>
    </row>
    <row r="2768" ht="12.75">
      <c r="P2768" s="60"/>
    </row>
    <row r="2769" ht="12.75">
      <c r="P2769" s="60"/>
    </row>
    <row r="2770" ht="12.75">
      <c r="P2770" s="60"/>
    </row>
    <row r="2771" ht="12.75">
      <c r="P2771" s="60"/>
    </row>
    <row r="2772" ht="12.75">
      <c r="P2772" s="60"/>
    </row>
    <row r="2773" ht="12.75">
      <c r="P2773" s="60"/>
    </row>
    <row r="2774" ht="12.75">
      <c r="P2774" s="60"/>
    </row>
    <row r="2775" ht="12.75">
      <c r="P2775" s="60"/>
    </row>
    <row r="2776" ht="12.75">
      <c r="P2776" s="60"/>
    </row>
    <row r="2777" ht="12.75">
      <c r="P2777" s="60"/>
    </row>
    <row r="2778" ht="12.75">
      <c r="P2778" s="60"/>
    </row>
    <row r="2779" ht="12.75">
      <c r="P2779" s="60"/>
    </row>
    <row r="2780" ht="12.75">
      <c r="P2780" s="60"/>
    </row>
    <row r="2781" ht="12.75">
      <c r="P2781" s="60"/>
    </row>
    <row r="2782" ht="12.75">
      <c r="P2782" s="60"/>
    </row>
    <row r="2783" ht="12.75">
      <c r="P2783" s="60"/>
    </row>
    <row r="2784" ht="12.75">
      <c r="P2784" s="60"/>
    </row>
    <row r="2785" ht="12.75">
      <c r="P2785" s="60"/>
    </row>
    <row r="2786" ht="12.75">
      <c r="P2786" s="60"/>
    </row>
    <row r="2787" ht="12.75">
      <c r="P2787" s="60"/>
    </row>
    <row r="2788" ht="12.75">
      <c r="P2788" s="60"/>
    </row>
    <row r="2789" ht="12.75">
      <c r="P2789" s="60"/>
    </row>
    <row r="2790" ht="12.75">
      <c r="P2790" s="60"/>
    </row>
    <row r="2791" ht="12.75">
      <c r="P2791" s="60"/>
    </row>
    <row r="2792" ht="12.75">
      <c r="P2792" s="60"/>
    </row>
    <row r="2793" ht="12.75">
      <c r="P2793" s="60"/>
    </row>
    <row r="2794" ht="12.75">
      <c r="P2794" s="60"/>
    </row>
    <row r="2795" ht="12.75">
      <c r="P2795" s="60"/>
    </row>
    <row r="2796" ht="12.75">
      <c r="P2796" s="60"/>
    </row>
    <row r="2797" ht="12.75">
      <c r="P2797" s="60"/>
    </row>
    <row r="2798" ht="12.75">
      <c r="P2798" s="60"/>
    </row>
    <row r="2799" ht="12.75">
      <c r="P2799" s="60"/>
    </row>
    <row r="2800" ht="12.75">
      <c r="P2800" s="60"/>
    </row>
    <row r="2801" ht="12.75">
      <c r="P2801" s="60"/>
    </row>
    <row r="2802" ht="12.75">
      <c r="P2802" s="60"/>
    </row>
    <row r="2803" ht="12.75">
      <c r="P2803" s="60"/>
    </row>
    <row r="2804" ht="12.75">
      <c r="P2804" s="60"/>
    </row>
    <row r="2805" ht="12.75">
      <c r="P2805" s="60"/>
    </row>
    <row r="2806" ht="12.75">
      <c r="P2806" s="60"/>
    </row>
    <row r="2807" ht="12.75">
      <c r="P2807" s="60"/>
    </row>
    <row r="2808" ht="12.75">
      <c r="P2808" s="60"/>
    </row>
    <row r="2809" ht="12.75">
      <c r="P2809" s="60"/>
    </row>
    <row r="2810" ht="12.75">
      <c r="P2810" s="60"/>
    </row>
    <row r="2811" ht="12.75">
      <c r="P2811" s="60"/>
    </row>
    <row r="2812" ht="12.75">
      <c r="P2812" s="60"/>
    </row>
    <row r="2813" ht="12.75">
      <c r="P2813" s="60"/>
    </row>
    <row r="2814" ht="12.75">
      <c r="P2814" s="60"/>
    </row>
    <row r="2815" ht="12.75">
      <c r="P2815" s="60"/>
    </row>
    <row r="2816" ht="12.75">
      <c r="P2816" s="60"/>
    </row>
    <row r="2817" ht="12.75">
      <c r="P2817" s="60"/>
    </row>
    <row r="2818" ht="12.75">
      <c r="P2818" s="60"/>
    </row>
    <row r="2819" ht="12.75">
      <c r="P2819" s="60"/>
    </row>
    <row r="2820" ht="12.75">
      <c r="P2820" s="60"/>
    </row>
    <row r="2821" ht="12.75">
      <c r="P2821" s="60"/>
    </row>
    <row r="2822" ht="12.75">
      <c r="P2822" s="60"/>
    </row>
    <row r="2823" ht="12.75">
      <c r="P2823" s="60"/>
    </row>
    <row r="2824" ht="12.75">
      <c r="P2824" s="60"/>
    </row>
    <row r="2825" ht="12.75">
      <c r="P2825" s="60"/>
    </row>
    <row r="2826" ht="12.75">
      <c r="P2826" s="60"/>
    </row>
    <row r="2827" ht="12.75">
      <c r="P2827" s="60"/>
    </row>
    <row r="2828" ht="12.75">
      <c r="P2828" s="60"/>
    </row>
    <row r="2829" ht="12.75">
      <c r="P2829" s="60"/>
    </row>
    <row r="2830" ht="12.75">
      <c r="P2830" s="60"/>
    </row>
    <row r="2831" ht="12.75">
      <c r="P2831" s="60"/>
    </row>
    <row r="2832" ht="12.75">
      <c r="P2832" s="60"/>
    </row>
    <row r="2833" ht="12.75">
      <c r="P2833" s="60"/>
    </row>
    <row r="2834" ht="12.75">
      <c r="P2834" s="60"/>
    </row>
    <row r="2835" ht="12.75">
      <c r="P2835" s="60"/>
    </row>
    <row r="2836" ht="12.75">
      <c r="P2836" s="60"/>
    </row>
    <row r="2837" ht="12.75">
      <c r="P2837" s="60"/>
    </row>
    <row r="2838" ht="12.75">
      <c r="P2838" s="60"/>
    </row>
    <row r="2839" ht="12.75">
      <c r="P2839" s="60"/>
    </row>
    <row r="2840" ht="12.75">
      <c r="P2840" s="60"/>
    </row>
    <row r="2841" ht="12.75">
      <c r="P2841" s="60"/>
    </row>
    <row r="2842" ht="12.75">
      <c r="P2842" s="60"/>
    </row>
    <row r="2843" ht="12.75">
      <c r="P2843" s="60"/>
    </row>
    <row r="2844" ht="12.75">
      <c r="P2844" s="60"/>
    </row>
    <row r="2845" ht="12.75">
      <c r="P2845" s="60"/>
    </row>
    <row r="2846" ht="12.75">
      <c r="P2846" s="60"/>
    </row>
    <row r="2847" ht="12.75">
      <c r="P2847" s="60"/>
    </row>
    <row r="2848" ht="12.75">
      <c r="P2848" s="60"/>
    </row>
    <row r="2849" ht="12.75">
      <c r="P2849" s="60"/>
    </row>
    <row r="2850" ht="12.75">
      <c r="P2850" s="60"/>
    </row>
    <row r="2851" ht="12.75">
      <c r="P2851" s="60"/>
    </row>
    <row r="2852" ht="12.75">
      <c r="P2852" s="60"/>
    </row>
    <row r="2853" ht="12.75">
      <c r="P2853" s="60"/>
    </row>
    <row r="2854" ht="12.75">
      <c r="P2854" s="60"/>
    </row>
    <row r="2855" ht="12.75">
      <c r="P2855" s="60"/>
    </row>
    <row r="2856" ht="12.75">
      <c r="P2856" s="60"/>
    </row>
    <row r="2857" ht="12.75">
      <c r="P2857" s="60"/>
    </row>
    <row r="2858" ht="12.75">
      <c r="P2858" s="60"/>
    </row>
    <row r="2859" ht="12.75">
      <c r="P2859" s="60"/>
    </row>
    <row r="2860" ht="12.75">
      <c r="P2860" s="60"/>
    </row>
    <row r="2861" ht="12.75">
      <c r="P2861" s="60"/>
    </row>
    <row r="2862" ht="12.75">
      <c r="P2862" s="60"/>
    </row>
    <row r="2863" ht="12.75">
      <c r="P2863" s="60"/>
    </row>
    <row r="2864" ht="12.75">
      <c r="P2864" s="60"/>
    </row>
    <row r="2865" ht="12.75">
      <c r="P2865" s="60"/>
    </row>
    <row r="2866" ht="12.75">
      <c r="P2866" s="60"/>
    </row>
    <row r="2867" ht="12.75">
      <c r="P2867" s="60"/>
    </row>
    <row r="2868" ht="12.75">
      <c r="P2868" s="60"/>
    </row>
    <row r="2869" ht="12.75">
      <c r="P2869" s="60"/>
    </row>
    <row r="2870" ht="12.75">
      <c r="P2870" s="60"/>
    </row>
    <row r="2871" ht="12.75">
      <c r="P2871" s="60"/>
    </row>
    <row r="2872" ht="12.75">
      <c r="P2872" s="60"/>
    </row>
    <row r="2873" ht="12.75">
      <c r="P2873" s="60"/>
    </row>
    <row r="2874" ht="12.75">
      <c r="P2874" s="60"/>
    </row>
    <row r="2875" ht="12.75">
      <c r="P2875" s="60"/>
    </row>
    <row r="2876" ht="12.75">
      <c r="P2876" s="60"/>
    </row>
    <row r="2877" ht="12.75">
      <c r="P2877" s="60"/>
    </row>
    <row r="2878" ht="12.75">
      <c r="P2878" s="60"/>
    </row>
    <row r="2879" ht="12.75">
      <c r="P2879" s="60"/>
    </row>
    <row r="2880" ht="12.75">
      <c r="P2880" s="60"/>
    </row>
    <row r="2881" ht="12.75">
      <c r="P2881" s="60"/>
    </row>
    <row r="2882" ht="12.75">
      <c r="P2882" s="60"/>
    </row>
    <row r="2883" ht="12.75">
      <c r="P2883" s="60"/>
    </row>
    <row r="2884" ht="12.75">
      <c r="P2884" s="60"/>
    </row>
    <row r="2885" ht="12.75">
      <c r="P2885" s="60"/>
    </row>
    <row r="2886" ht="12.75">
      <c r="P2886" s="60"/>
    </row>
    <row r="2887" ht="12.75">
      <c r="P2887" s="60"/>
    </row>
    <row r="2888" ht="12.75">
      <c r="P2888" s="60"/>
    </row>
    <row r="2889" ht="12.75">
      <c r="P2889" s="60"/>
    </row>
    <row r="2890" ht="12.75">
      <c r="P2890" s="60"/>
    </row>
    <row r="2891" ht="12.75">
      <c r="P2891" s="60"/>
    </row>
    <row r="2892" ht="12.75">
      <c r="P2892" s="60"/>
    </row>
    <row r="2893" ht="12.75">
      <c r="P2893" s="60"/>
    </row>
    <row r="2894" ht="12.75">
      <c r="P2894" s="60"/>
    </row>
    <row r="2895" ht="12.75">
      <c r="P2895" s="60"/>
    </row>
    <row r="2896" ht="12.75">
      <c r="P2896" s="60"/>
    </row>
    <row r="2897" ht="12.75">
      <c r="P2897" s="60"/>
    </row>
    <row r="2898" ht="12.75">
      <c r="P2898" s="60"/>
    </row>
    <row r="2899" ht="12.75">
      <c r="P2899" s="60"/>
    </row>
    <row r="2900" ht="12.75">
      <c r="P2900" s="60"/>
    </row>
    <row r="2901" ht="12.75">
      <c r="P2901" s="60"/>
    </row>
    <row r="2902" ht="12.75">
      <c r="P2902" s="60"/>
    </row>
    <row r="2903" ht="12.75">
      <c r="P2903" s="60"/>
    </row>
    <row r="2904" ht="12.75">
      <c r="P2904" s="60"/>
    </row>
    <row r="2905" ht="12.75">
      <c r="P2905" s="60"/>
    </row>
    <row r="2906" ht="12.75">
      <c r="P2906" s="60"/>
    </row>
    <row r="2907" ht="12.75">
      <c r="P2907" s="60"/>
    </row>
    <row r="2908" ht="12.75">
      <c r="P2908" s="60"/>
    </row>
    <row r="2909" ht="12.75">
      <c r="P2909" s="60"/>
    </row>
    <row r="2910" ht="12.75">
      <c r="P2910" s="60"/>
    </row>
    <row r="2911" ht="12.75">
      <c r="P2911" s="60"/>
    </row>
    <row r="2912" ht="12.75">
      <c r="P2912" s="60"/>
    </row>
    <row r="2913" ht="12.75">
      <c r="P2913" s="60"/>
    </row>
    <row r="2914" ht="12.75">
      <c r="P2914" s="60"/>
    </row>
    <row r="2915" ht="12.75">
      <c r="P2915" s="60"/>
    </row>
    <row r="2916" ht="12.75">
      <c r="P2916" s="60"/>
    </row>
    <row r="2917" ht="12.75">
      <c r="P2917" s="60"/>
    </row>
    <row r="2918" ht="12.75">
      <c r="P2918" s="60"/>
    </row>
    <row r="2919" ht="12.75">
      <c r="P2919" s="60"/>
    </row>
    <row r="2920" ht="12.75">
      <c r="P2920" s="60"/>
    </row>
    <row r="2921" ht="12.75">
      <c r="P2921" s="60"/>
    </row>
    <row r="2922" ht="12.75">
      <c r="P2922" s="60"/>
    </row>
    <row r="2923" ht="12.75">
      <c r="P2923" s="60"/>
    </row>
    <row r="2924" ht="12.75">
      <c r="P2924" s="60"/>
    </row>
    <row r="2925" ht="12.75">
      <c r="P2925" s="60"/>
    </row>
    <row r="2926" ht="12.75">
      <c r="P2926" s="60"/>
    </row>
    <row r="2927" ht="12.75">
      <c r="P2927" s="60"/>
    </row>
    <row r="2928" ht="12.75">
      <c r="P2928" s="60"/>
    </row>
    <row r="2929" ht="12.75">
      <c r="P2929" s="60"/>
    </row>
    <row r="2930" ht="12.75">
      <c r="P2930" s="60"/>
    </row>
    <row r="2931" ht="12.75">
      <c r="P2931" s="60"/>
    </row>
    <row r="2932" ht="12.75">
      <c r="P2932" s="60"/>
    </row>
    <row r="2933" ht="12.75">
      <c r="P2933" s="60"/>
    </row>
    <row r="2934" ht="12.75">
      <c r="P2934" s="60"/>
    </row>
    <row r="2935" ht="12.75">
      <c r="P2935" s="60"/>
    </row>
    <row r="2936" ht="12.75">
      <c r="P2936" s="60"/>
    </row>
    <row r="2937" ht="12.75">
      <c r="P2937" s="60"/>
    </row>
    <row r="2938" ht="12.75">
      <c r="P2938" s="60"/>
    </row>
    <row r="2939" ht="12.75">
      <c r="P2939" s="60"/>
    </row>
    <row r="2940" ht="12.75">
      <c r="P2940" s="60"/>
    </row>
    <row r="2941" ht="12.75">
      <c r="P2941" s="60"/>
    </row>
    <row r="2942" ht="12.75">
      <c r="P2942" s="60"/>
    </row>
    <row r="2943" ht="12.75">
      <c r="P2943" s="60"/>
    </row>
    <row r="2944" ht="12.75">
      <c r="P2944" s="60"/>
    </row>
    <row r="2945" ht="12.75">
      <c r="P2945" s="60"/>
    </row>
    <row r="2946" ht="12.75">
      <c r="P2946" s="60"/>
    </row>
    <row r="2947" ht="12.75">
      <c r="P2947" s="60"/>
    </row>
    <row r="2948" ht="12.75">
      <c r="P2948" s="60"/>
    </row>
    <row r="2949" ht="12.75">
      <c r="P2949" s="60"/>
    </row>
    <row r="2950" ht="12.75">
      <c r="P2950" s="60"/>
    </row>
    <row r="2951" ht="12.75">
      <c r="P2951" s="60"/>
    </row>
    <row r="2952" ht="12.75">
      <c r="P2952" s="60"/>
    </row>
    <row r="2953" ht="12.75">
      <c r="P2953" s="60"/>
    </row>
    <row r="2954" ht="12.75">
      <c r="P2954" s="60"/>
    </row>
    <row r="2955" ht="12.75">
      <c r="P2955" s="60"/>
    </row>
    <row r="2956" ht="12.75">
      <c r="P2956" s="60"/>
    </row>
    <row r="2957" ht="12.75">
      <c r="P2957" s="60"/>
    </row>
    <row r="2958" ht="12.75">
      <c r="P2958" s="60"/>
    </row>
    <row r="2959" ht="12.75">
      <c r="P2959" s="60"/>
    </row>
    <row r="2960" ht="12.75">
      <c r="P2960" s="60"/>
    </row>
    <row r="2961" ht="12.75">
      <c r="P2961" s="60"/>
    </row>
    <row r="2962" ht="12.75">
      <c r="P2962" s="60"/>
    </row>
    <row r="2963" ht="12.75">
      <c r="P2963" s="60"/>
    </row>
    <row r="2964" ht="12.75">
      <c r="P2964" s="60"/>
    </row>
    <row r="2965" ht="12.75">
      <c r="P2965" s="60"/>
    </row>
    <row r="2966" ht="12.75">
      <c r="P2966" s="60"/>
    </row>
    <row r="2967" ht="12.75">
      <c r="P2967" s="60"/>
    </row>
    <row r="2968" ht="12.75">
      <c r="P2968" s="60"/>
    </row>
    <row r="2969" ht="12.75">
      <c r="P2969" s="60"/>
    </row>
    <row r="2970" ht="12.75">
      <c r="P2970" s="60"/>
    </row>
    <row r="2971" ht="12.75">
      <c r="P2971" s="60"/>
    </row>
    <row r="2972" ht="12.75">
      <c r="P2972" s="60"/>
    </row>
    <row r="2973" ht="12.75">
      <c r="P2973" s="60"/>
    </row>
    <row r="2974" ht="12.75">
      <c r="P2974" s="60"/>
    </row>
    <row r="2975" ht="12.75">
      <c r="P2975" s="60"/>
    </row>
    <row r="2976" ht="12.75">
      <c r="P2976" s="60"/>
    </row>
    <row r="2977" ht="12.75">
      <c r="P2977" s="60"/>
    </row>
    <row r="2978" ht="12.75">
      <c r="P2978" s="60"/>
    </row>
    <row r="2979" ht="12.75">
      <c r="P2979" s="60"/>
    </row>
    <row r="2980" ht="12.75">
      <c r="P2980" s="60"/>
    </row>
    <row r="2981" ht="12.75">
      <c r="P2981" s="60"/>
    </row>
    <row r="2982" ht="12.75">
      <c r="P2982" s="60"/>
    </row>
    <row r="2983" ht="12.75">
      <c r="P2983" s="60"/>
    </row>
    <row r="2984" ht="12.75">
      <c r="P2984" s="60"/>
    </row>
    <row r="2985" ht="12.75">
      <c r="P2985" s="60"/>
    </row>
    <row r="2986" ht="12.75">
      <c r="P2986" s="60"/>
    </row>
    <row r="2987" ht="12.75">
      <c r="P2987" s="60"/>
    </row>
    <row r="2988" ht="12.75">
      <c r="P2988" s="60"/>
    </row>
    <row r="2989" ht="12.75">
      <c r="P2989" s="60"/>
    </row>
    <row r="2990" ht="12.75">
      <c r="P2990" s="60"/>
    </row>
    <row r="2991" ht="12.75">
      <c r="P2991" s="60"/>
    </row>
    <row r="2992" ht="12.75">
      <c r="P2992" s="60"/>
    </row>
    <row r="2993" ht="12.75">
      <c r="P2993" s="60"/>
    </row>
    <row r="2994" ht="12.75">
      <c r="P2994" s="60"/>
    </row>
    <row r="2995" ht="12.75">
      <c r="P2995" s="60"/>
    </row>
    <row r="2996" ht="12.75">
      <c r="P2996" s="60"/>
    </row>
    <row r="2997" ht="12.75">
      <c r="P2997" s="60"/>
    </row>
    <row r="2998" ht="12.75">
      <c r="P2998" s="60"/>
    </row>
    <row r="2999" ht="12.75">
      <c r="P2999" s="60"/>
    </row>
    <row r="3000" ht="12.75">
      <c r="P3000" s="60"/>
    </row>
    <row r="3001" ht="12.75">
      <c r="P3001" s="60"/>
    </row>
    <row r="3002" ht="12.75">
      <c r="P3002" s="60"/>
    </row>
    <row r="3003" ht="12.75">
      <c r="P3003" s="60"/>
    </row>
    <row r="3004" ht="12.75">
      <c r="P3004" s="60"/>
    </row>
    <row r="3005" ht="12.75">
      <c r="P3005" s="60"/>
    </row>
    <row r="3006" ht="12.75">
      <c r="P3006" s="60"/>
    </row>
    <row r="3007" ht="12.75">
      <c r="P3007" s="60"/>
    </row>
    <row r="3008" ht="12.75">
      <c r="P3008" s="60"/>
    </row>
    <row r="3009" ht="12.75">
      <c r="P3009" s="60"/>
    </row>
    <row r="3010" ht="12.75">
      <c r="P3010" s="60"/>
    </row>
    <row r="3011" ht="12.75">
      <c r="P3011" s="60"/>
    </row>
    <row r="3012" ht="12.75">
      <c r="P3012" s="60"/>
    </row>
    <row r="3013" ht="12.75">
      <c r="P3013" s="60"/>
    </row>
    <row r="3014" ht="12.75">
      <c r="P3014" s="60"/>
    </row>
    <row r="3015" ht="12.75">
      <c r="P3015" s="60"/>
    </row>
    <row r="3016" ht="12.75">
      <c r="P3016" s="60"/>
    </row>
    <row r="3017" ht="12.75">
      <c r="P3017" s="60"/>
    </row>
    <row r="3018" ht="12.75">
      <c r="P3018" s="60"/>
    </row>
    <row r="3019" ht="12.75">
      <c r="P3019" s="60"/>
    </row>
    <row r="3020" ht="12.75">
      <c r="P3020" s="60"/>
    </row>
    <row r="3021" ht="12.75">
      <c r="P3021" s="60"/>
    </row>
    <row r="3022" ht="12.75">
      <c r="P3022" s="60"/>
    </row>
    <row r="3023" ht="12.75">
      <c r="P3023" s="60"/>
    </row>
    <row r="3024" ht="12.75">
      <c r="P3024" s="60"/>
    </row>
    <row r="3025" ht="12.75">
      <c r="P3025" s="60"/>
    </row>
    <row r="3026" ht="12.75">
      <c r="P3026" s="60"/>
    </row>
    <row r="3027" ht="12.75">
      <c r="P3027" s="60"/>
    </row>
    <row r="3028" ht="12.75">
      <c r="P3028" s="60"/>
    </row>
    <row r="3029" ht="12.75">
      <c r="P3029" s="60"/>
    </row>
    <row r="3030" ht="12.75">
      <c r="P3030" s="60"/>
    </row>
    <row r="3031" ht="12.75">
      <c r="P3031" s="60"/>
    </row>
    <row r="3032" ht="12.75">
      <c r="P3032" s="60"/>
    </row>
    <row r="3033" ht="12.75">
      <c r="P3033" s="60"/>
    </row>
    <row r="3034" ht="12.75">
      <c r="P3034" s="60"/>
    </row>
    <row r="3035" ht="12.75">
      <c r="P3035" s="60"/>
    </row>
    <row r="3036" ht="12.75">
      <c r="P3036" s="60"/>
    </row>
    <row r="3037" ht="12.75">
      <c r="P3037" s="60"/>
    </row>
    <row r="3038" ht="12.75">
      <c r="P3038" s="60"/>
    </row>
    <row r="3039" ht="12.75">
      <c r="P3039" s="60"/>
    </row>
    <row r="3040" ht="12.75">
      <c r="P3040" s="60"/>
    </row>
    <row r="3041" ht="12.75">
      <c r="P3041" s="60"/>
    </row>
    <row r="3042" ht="12.75">
      <c r="P3042" s="60"/>
    </row>
    <row r="3043" ht="12.75">
      <c r="P3043" s="60"/>
    </row>
    <row r="3044" ht="12.75">
      <c r="P3044" s="60"/>
    </row>
    <row r="3045" ht="12.75">
      <c r="P3045" s="60"/>
    </row>
    <row r="3046" ht="12.75">
      <c r="P3046" s="60"/>
    </row>
    <row r="3047" ht="12.75">
      <c r="P3047" s="60"/>
    </row>
    <row r="3048" ht="12.75">
      <c r="P3048" s="60"/>
    </row>
    <row r="3049" ht="12.75">
      <c r="P3049" s="60"/>
    </row>
    <row r="3050" ht="12.75">
      <c r="P3050" s="60"/>
    </row>
    <row r="3051" ht="12.75">
      <c r="P3051" s="60"/>
    </row>
    <row r="3052" ht="12.75">
      <c r="P3052" s="60"/>
    </row>
    <row r="3053" ht="12.75">
      <c r="P3053" s="60"/>
    </row>
    <row r="3054" ht="12.75">
      <c r="P3054" s="60"/>
    </row>
    <row r="3055" ht="12.75">
      <c r="P3055" s="60"/>
    </row>
    <row r="3056" ht="12.75">
      <c r="P3056" s="60"/>
    </row>
    <row r="3057" ht="12.75">
      <c r="P3057" s="60"/>
    </row>
    <row r="3058" ht="12.75">
      <c r="P3058" s="60"/>
    </row>
    <row r="3059" ht="12.75">
      <c r="P3059" s="60"/>
    </row>
    <row r="3060" ht="12.75">
      <c r="P3060" s="60"/>
    </row>
    <row r="3061" ht="12.75">
      <c r="P3061" s="60"/>
    </row>
    <row r="3062" ht="12.75">
      <c r="P3062" s="60"/>
    </row>
    <row r="3063" ht="12.75">
      <c r="P3063" s="60"/>
    </row>
    <row r="3064" ht="12.75">
      <c r="P3064" s="60"/>
    </row>
    <row r="3065" ht="12.75">
      <c r="P3065" s="60"/>
    </row>
    <row r="3066" ht="12.75">
      <c r="P3066" s="60"/>
    </row>
    <row r="3067" ht="12.75">
      <c r="P3067" s="60"/>
    </row>
    <row r="3068" ht="12.75">
      <c r="P3068" s="60"/>
    </row>
    <row r="3069" ht="12.75">
      <c r="P3069" s="60"/>
    </row>
    <row r="3070" ht="12.75">
      <c r="P3070" s="60"/>
    </row>
    <row r="3071" ht="12.75">
      <c r="P3071" s="60"/>
    </row>
    <row r="3072" ht="12.75">
      <c r="P3072" s="60"/>
    </row>
    <row r="3073" ht="12.75">
      <c r="P3073" s="60"/>
    </row>
    <row r="3074" ht="12.75">
      <c r="P3074" s="60"/>
    </row>
    <row r="3075" ht="12.75">
      <c r="P3075" s="60"/>
    </row>
    <row r="3076" ht="12.75">
      <c r="P3076" s="60"/>
    </row>
    <row r="3077" ht="12.75">
      <c r="P3077" s="60"/>
    </row>
    <row r="3078" ht="12.75">
      <c r="P3078" s="60"/>
    </row>
    <row r="3079" ht="12.75">
      <c r="P3079" s="60"/>
    </row>
    <row r="3080" ht="12.75">
      <c r="P3080" s="60"/>
    </row>
    <row r="3081" ht="12.75">
      <c r="P3081" s="60"/>
    </row>
    <row r="3082" ht="12.75">
      <c r="P3082" s="60"/>
    </row>
    <row r="3083" ht="12.75">
      <c r="P3083" s="60"/>
    </row>
    <row r="3084" ht="12.75">
      <c r="P3084" s="60"/>
    </row>
    <row r="3085" ht="12.75">
      <c r="P3085" s="60"/>
    </row>
    <row r="3086" ht="12.75">
      <c r="P3086" s="60"/>
    </row>
    <row r="3087" ht="12.75">
      <c r="P3087" s="60"/>
    </row>
    <row r="3088" ht="12.75">
      <c r="P3088" s="60"/>
    </row>
    <row r="3089" ht="12.75">
      <c r="P3089" s="60"/>
    </row>
    <row r="3090" ht="12.75">
      <c r="P3090" s="60"/>
    </row>
    <row r="3091" ht="12.75">
      <c r="P3091" s="60"/>
    </row>
    <row r="3092" ht="12.75">
      <c r="P3092" s="60"/>
    </row>
    <row r="3093" ht="12.75">
      <c r="P3093" s="60"/>
    </row>
    <row r="3094" ht="12.75">
      <c r="P3094" s="60"/>
    </row>
    <row r="3095" ht="12.75">
      <c r="P3095" s="60"/>
    </row>
    <row r="3096" ht="12.75">
      <c r="P3096" s="60"/>
    </row>
    <row r="3097" ht="12.75">
      <c r="P3097" s="60"/>
    </row>
    <row r="3098" ht="12.75">
      <c r="P3098" s="60"/>
    </row>
    <row r="3099" ht="12.75">
      <c r="P3099" s="60"/>
    </row>
    <row r="3100" ht="12.75">
      <c r="P3100" s="60"/>
    </row>
    <row r="3101" ht="12.75">
      <c r="P3101" s="60"/>
    </row>
    <row r="3102" ht="12.75">
      <c r="P3102" s="60"/>
    </row>
    <row r="3103" ht="12.75">
      <c r="P3103" s="60"/>
    </row>
    <row r="3104" ht="12.75">
      <c r="P3104" s="60"/>
    </row>
    <row r="3105" ht="12.75">
      <c r="P3105" s="60"/>
    </row>
    <row r="3106" ht="12.75">
      <c r="P3106" s="60"/>
    </row>
    <row r="3107" ht="12.75">
      <c r="P3107" s="60"/>
    </row>
    <row r="3108" ht="12.75">
      <c r="P3108" s="60"/>
    </row>
    <row r="3109" ht="12.75">
      <c r="P3109" s="60"/>
    </row>
    <row r="3110" ht="12.75">
      <c r="P3110" s="60"/>
    </row>
    <row r="3111" ht="12.75">
      <c r="P3111" s="60"/>
    </row>
    <row r="3112" ht="12.75">
      <c r="P3112" s="60"/>
    </row>
    <row r="3113" ht="12.75">
      <c r="P3113" s="60"/>
    </row>
    <row r="3114" ht="12.75">
      <c r="P3114" s="60"/>
    </row>
    <row r="3115" ht="12.75">
      <c r="P3115" s="60"/>
    </row>
    <row r="3116" ht="12.75">
      <c r="P3116" s="60"/>
    </row>
    <row r="3117" ht="12.75">
      <c r="P3117" s="60"/>
    </row>
    <row r="3118" ht="12.75">
      <c r="P3118" s="60"/>
    </row>
    <row r="3119" ht="12.75">
      <c r="P3119" s="60"/>
    </row>
    <row r="3120" ht="12.75">
      <c r="P3120" s="60"/>
    </row>
    <row r="3121" ht="12.75">
      <c r="P3121" s="60"/>
    </row>
    <row r="3122" ht="12.75">
      <c r="P3122" s="60"/>
    </row>
    <row r="3123" ht="12.75">
      <c r="P3123" s="60"/>
    </row>
    <row r="3124" ht="12.75">
      <c r="P3124" s="60"/>
    </row>
    <row r="3125" ht="12.75">
      <c r="P3125" s="60"/>
    </row>
    <row r="3126" ht="12.75">
      <c r="P3126" s="60"/>
    </row>
    <row r="3127" ht="12.75">
      <c r="P3127" s="60"/>
    </row>
    <row r="3128" ht="12.75">
      <c r="P3128" s="60"/>
    </row>
    <row r="3129" ht="12.75">
      <c r="P3129" s="60"/>
    </row>
    <row r="3130" ht="12.75">
      <c r="P3130" s="60"/>
    </row>
    <row r="3131" ht="12.75">
      <c r="P3131" s="60"/>
    </row>
    <row r="3132" ht="12.75">
      <c r="P3132" s="60"/>
    </row>
    <row r="3133" ht="12.75">
      <c r="P3133" s="60"/>
    </row>
    <row r="3134" ht="12.75">
      <c r="P3134" s="60"/>
    </row>
    <row r="3135" ht="12.75">
      <c r="P3135" s="60"/>
    </row>
    <row r="3136" ht="12.75">
      <c r="P3136" s="60"/>
    </row>
    <row r="3137" ht="12.75">
      <c r="P3137" s="60"/>
    </row>
    <row r="3138" ht="12.75">
      <c r="P3138" s="60"/>
    </row>
    <row r="3139" ht="12.75">
      <c r="P3139" s="60"/>
    </row>
    <row r="3140" ht="12.75">
      <c r="P3140" s="60"/>
    </row>
    <row r="3141" ht="12.75">
      <c r="P3141" s="60"/>
    </row>
    <row r="3142" ht="12.75">
      <c r="P3142" s="60"/>
    </row>
    <row r="3143" ht="12.75">
      <c r="P3143" s="60"/>
    </row>
    <row r="3144" ht="12.75">
      <c r="P3144" s="60"/>
    </row>
    <row r="3145" ht="12.75">
      <c r="P3145" s="60"/>
    </row>
    <row r="3146" ht="12.75">
      <c r="P3146" s="60"/>
    </row>
    <row r="3147" ht="12.75">
      <c r="P3147" s="60"/>
    </row>
    <row r="3148" ht="12.75">
      <c r="P3148" s="60"/>
    </row>
    <row r="3149" ht="12.75">
      <c r="P3149" s="60"/>
    </row>
    <row r="3150" ht="12.75">
      <c r="P3150" s="60"/>
    </row>
    <row r="3151" ht="12.75">
      <c r="P3151" s="60"/>
    </row>
    <row r="3152" ht="12.75">
      <c r="P3152" s="60"/>
    </row>
    <row r="3153" ht="12.75">
      <c r="P3153" s="60"/>
    </row>
    <row r="3154" ht="12.75">
      <c r="P3154" s="60"/>
    </row>
    <row r="3155" ht="12.75">
      <c r="P3155" s="60"/>
    </row>
    <row r="3156" ht="12.75">
      <c r="P3156" s="60"/>
    </row>
    <row r="3157" ht="12.75">
      <c r="P3157" s="60"/>
    </row>
    <row r="3158" ht="12.75">
      <c r="P3158" s="60"/>
    </row>
    <row r="3159" ht="12.75">
      <c r="P3159" s="60"/>
    </row>
    <row r="3160" ht="12.75">
      <c r="P3160" s="60"/>
    </row>
    <row r="3161" ht="12.75">
      <c r="P3161" s="60"/>
    </row>
    <row r="3162" ht="12.75">
      <c r="P3162" s="60"/>
    </row>
    <row r="3163" ht="12.75">
      <c r="P3163" s="60"/>
    </row>
    <row r="3164" ht="12.75">
      <c r="P3164" s="60"/>
    </row>
    <row r="3165" ht="12.75">
      <c r="P3165" s="60"/>
    </row>
    <row r="3166" ht="12.75">
      <c r="P3166" s="60"/>
    </row>
    <row r="3167" ht="12.75">
      <c r="P3167" s="60"/>
    </row>
    <row r="3168" ht="12.75">
      <c r="P3168" s="60"/>
    </row>
    <row r="3169" ht="12.75">
      <c r="P3169" s="60"/>
    </row>
    <row r="3170" ht="12.75">
      <c r="P3170" s="60"/>
    </row>
    <row r="3171" ht="12.75">
      <c r="P3171" s="60"/>
    </row>
    <row r="3172" ht="12.75">
      <c r="P3172" s="60"/>
    </row>
    <row r="3173" ht="12.75">
      <c r="P3173" s="60"/>
    </row>
    <row r="3174" ht="12.75">
      <c r="P3174" s="60"/>
    </row>
    <row r="3175" ht="12.75">
      <c r="P3175" s="60"/>
    </row>
    <row r="3176" ht="12.75">
      <c r="P3176" s="60"/>
    </row>
    <row r="3177" ht="12.75">
      <c r="P3177" s="60"/>
    </row>
    <row r="3178" ht="12.75">
      <c r="P3178" s="60"/>
    </row>
    <row r="3179" ht="12.75">
      <c r="P3179" s="60"/>
    </row>
    <row r="3180" ht="12.75">
      <c r="P3180" s="60"/>
    </row>
    <row r="3181" ht="12.75">
      <c r="P3181" s="60"/>
    </row>
    <row r="3182" ht="12.75">
      <c r="P3182" s="60"/>
    </row>
    <row r="3183" ht="12.75">
      <c r="P3183" s="60"/>
    </row>
    <row r="3184" ht="12.75">
      <c r="P3184" s="60"/>
    </row>
    <row r="3185" ht="12.75">
      <c r="P3185" s="60"/>
    </row>
    <row r="3186" ht="12.75">
      <c r="P3186" s="60"/>
    </row>
    <row r="3187" ht="12.75">
      <c r="P3187" s="60"/>
    </row>
    <row r="3188" ht="12.75">
      <c r="P3188" s="60"/>
    </row>
  </sheetData>
  <sheetProtection/>
  <dataValidations count="1">
    <dataValidation allowBlank="1" showInputMessage="1" showErrorMessage="1" sqref="G59:G60 C66 G66 G49 G1 B1:C1 C32 G8 C8 C82 C38 C48:C49 G28 C62 C53 G53 C75:C77 G30 C55:C60 G19:G21 G26 G37:G38 C71:C73 C40:C46 G40:G46 B43:B46"/>
  </dataValidations>
  <hyperlinks>
    <hyperlink ref="I4" r:id="rId1" display="hanaa@tainn.org"/>
    <hyperlink ref="I59" r:id="rId2" display="nelson@texasobserver.org"/>
    <hyperlink ref="I25" r:id="rId3" display="nvijdirector@gmail.com"/>
    <hyperlink ref="I34" r:id="rId4" display="paul@hcn.org"/>
    <hyperlink ref="I61" r:id="rId5" display="jason.barnett@theuptake.org"/>
    <hyperlink ref="I48" r:id="rId6" display="Jeffrey.Allen@oneworld.net"/>
    <hyperlink ref="I76" r:id="rId7" display="k.rizga@wiretapmag.org"/>
    <hyperlink ref="I23" r:id="rId8" display="roc@globalvision.org"/>
    <hyperlink ref="I44" r:id="rId9" display="lark@rmci.net"/>
    <hyperlink ref="I81" r:id="rId10" display="laura@warandpiece.com"/>
    <hyperlink ref="I71" r:id="rId11" display="carl@washingtonmonthly.com"/>
    <hyperlink ref="H8" r:id="rId12" display="www.afronetizen.com"/>
    <hyperlink ref="H9" r:id="rId13" display="www.airamerica.com"/>
    <hyperlink ref="H2" r:id="rId14" display="www.alternet.org"/>
    <hyperlink ref="H11" r:id="rId15" display="www.balconyfilms.com"/>
    <hyperlink ref="H6" r:id="rId16" display="www.bkpub.com"/>
    <hyperlink ref="H7" r:id="rId17" display="www.bravenewfilms.org"/>
    <hyperlink ref="H13" r:id="rId18" display="www.betterworldfund.org/"/>
    <hyperlink ref="H4" r:id="rId19" display="www.newjournalist.org"/>
    <hyperlink ref="H14" r:id="rId20" display="www.chelseagreen.com"/>
    <hyperlink ref="H5" r:id="rId21" display="www.colorlines.com"/>
    <hyperlink ref="H16" r:id="rId22" display="www.democracynow.org"/>
    <hyperlink ref="H22" r:id="rId23" display="www.freespeech.org"/>
    <hyperlink ref="H23" r:id="rId24" display="www.globalvision.org"/>
    <hyperlink ref="H33" r:id="rId25" display="www.grist.org"/>
    <hyperlink ref="H27" r:id="rId26" display="www.hightowerlowdown.org"/>
    <hyperlink ref="H34" r:id="rId27" display="www.hcn.org"/>
    <hyperlink ref="H28" r:id="rId28" display="www.inthesetimes.com"/>
    <hyperlink ref="H40" r:id="rId29" display="www.mediaventure.org"/>
    <hyperlink ref="H46" r:id="rId30" display="www.goleft.tv"/>
    <hyperlink ref="H32" r:id="rId31" display="www.motherjones.com"/>
    <hyperlink ref="H47" r:id="rId32" display="www.movingideas.org"/>
    <hyperlink ref="H35" r:id="rId33" display="www.msmagazine.com"/>
    <hyperlink ref="H36" r:id="rId34" display="www.NAMAC.org"/>
    <hyperlink ref="H37" r:id="rId35" display="www.radioproject.org"/>
    <hyperlink ref="H48" r:id="rId36" display="www.oneworld.net"/>
    <hyperlink ref="H74" r:id="rId37" display="www.yesmagazine.org"/>
    <hyperlink ref="H44" r:id="rId38" display="www.publicnewsservice.org"/>
    <hyperlink ref="H63" r:id="rId39" display="www.rawstory.com"/>
    <hyperlink ref="H58" r:id="rId40" display="www.therealnews.com"/>
    <hyperlink ref="H50" r:id="rId41" display="www.rhrealitycheck.org"/>
    <hyperlink ref="H66" r:id="rId42" display="www.sojo.net"/>
    <hyperlink ref="H67" r:id="rId43" display="www.southendpress.org"/>
    <hyperlink ref="H59" r:id="rId44" display="www.texasobserver.org"/>
    <hyperlink ref="H70" r:id="rId45" display="www.americannewsproject.com"/>
    <hyperlink ref="H52" r:id="rId46" display="www.prospect.org"/>
    <hyperlink ref="H54" r:id="rId47" display="www.thenation.com"/>
    <hyperlink ref="H56" r:id="rId48" display="www.thenewpress.com"/>
    <hyperlink ref="H57" r:id="rId49" display="www.progressive.org"/>
    <hyperlink ref="H61" r:id="rId50" display="www.theuptake.org"/>
    <hyperlink ref="H62" r:id="rId51" display="www.theyoungturks.com"/>
    <hyperlink ref="H68" r:id="rId52" display="www.truthdig.com"/>
    <hyperlink ref="H81" r:id="rId53" display="www.warandpiece.com"/>
    <hyperlink ref="H71" r:id="rId54" display="www.washingtonmonthly.com"/>
    <hyperlink ref="H76" r:id="rId55" display="www.wiretapmag.org"/>
    <hyperlink ref="H72" r:id="rId56" display="www.womensmediacenter.com"/>
    <hyperlink ref="H73" r:id="rId57" display="www.laborradio.org"/>
    <hyperlink ref="H82" r:id="rId58" display="www.workingassets.com"/>
    <hyperlink ref="I68" r:id="rId59" display="mailto:zkaufman@truthdig.com"/>
    <hyperlink ref="H25" r:id="rId60" display="www.tidescenter.org/projects-impact/project-directory/project-directory-single/project/00650000008iDclAAE/index.html"/>
    <hyperlink ref="I73" r:id="rId61" display="laborradio@gmail.com"/>
    <hyperlink ref="I62" r:id="rId62" display="theyoungturk@yahoo.com"/>
    <hyperlink ref="I70" r:id="rId63" display="npenniman@newsproject.org"/>
    <hyperlink ref="I32" r:id="rId64" display="mbuckingham@motherjones.com"/>
    <hyperlink ref="I2" r:id="rId65" display="tetyana@alternet.org"/>
    <hyperlink ref="I6" r:id="rId66" display="jvondeling@bkpub.com"/>
    <hyperlink ref="I36" r:id="rId67" display="jack@namac.org"/>
    <hyperlink ref="I54" r:id="rId68" display="tstack@thenation.com"/>
    <hyperlink ref="I7" r:id="rId69" display="laura@bravenewfoundation.org"/>
    <hyperlink ref="I5" r:id="rId70" display="nrabinowitz@arc.org"/>
    <hyperlink ref="I20" r:id="rId71" display="miriamzperez@gmail.com"/>
    <hyperlink ref="H20" r:id="rId72" display="www.feministing.com"/>
    <hyperlink ref="I16" r:id="rId73" display="julie@democracynow.org"/>
    <hyperlink ref="I33" r:id="rId74" display="cgiller@grist.org"/>
    <hyperlink ref="I27" r:id="rId75" display="frazer@newslet.com"/>
    <hyperlink ref="I37" r:id="rId76" display="lrudman@radioproject.org"/>
    <hyperlink ref="I58" r:id="rId77" display="sharmini@therealnews.com"/>
    <hyperlink ref="I56" r:id="rId78" display="mfavreau@thenewpress.com"/>
    <hyperlink ref="I72" r:id="rId79" display="julie@womensmediacenter.com"/>
    <hyperlink ref="I65" r:id="rId80" display="dfrench@rnntv.com"/>
    <hyperlink ref="H10" r:id="rId81" display="www.americanprogress.org"/>
    <hyperlink ref="H12" r:id="rId82" display="www.movingideas.org"/>
    <hyperlink ref="I64" r:id="rId83" display="kendel@truthout.org"/>
    <hyperlink ref="H64" r:id="rId84" display="www.truthout.com"/>
    <hyperlink ref="H18" r:id="rId85" display="www.earthislandjournal.org"/>
    <hyperlink ref="I18" r:id="rId86" display="maureenmitra@earthisland.org"/>
    <hyperlink ref="I19" r:id="rId87" display="schneidA@newschool.edu"/>
    <hyperlink ref="I42" r:id="rId88" display="ehoffner@orionmagazine.org"/>
    <hyperlink ref="I14" r:id="rId89" display="mbaldwin@chelseagreen.com"/>
    <hyperlink ref="I50" r:id="rId90" display="jacobsonjodi@gmail.com"/>
    <hyperlink ref="I79" r:id="rId91" display="wnorris@westerncitizen.com"/>
    <hyperlink ref="I29" r:id="rId92" display="thalif@aol.com"/>
    <hyperlink ref="I53" r:id="rId93" display="kkelly@chicagoreporter.com"/>
    <hyperlink ref="I35" r:id="rId94" display="kspillar@feminist.org"/>
    <hyperlink ref="I10" r:id="rId95" display="shilton@americanprogress.org"/>
    <hyperlink ref="I12" r:id="rId96" display="joe@care2team.com"/>
    <hyperlink ref="I52" r:id="rId97" display="rboriskin@prospect.org"/>
    <hyperlink ref="I69" r:id="rId98" display="dschimke@ogdenpubs.com"/>
    <hyperlink ref="H49" r:id="rId99" display="www.urbanhabitat.org"/>
    <hyperlink ref="H17" r:id="rId100" display="www.dissentmagazine.org"/>
    <hyperlink ref="I17" r:id="rId101" display="phillips@dissentmagazine.org"/>
    <hyperlink ref="H24" r:id="rId102" display="http://gregpalast.com"/>
    <hyperlink ref="I24" r:id="rId103" display="zdroberts@gmail.com"/>
    <hyperlink ref="I45" r:id="rId104" display="kim@rabble.ca"/>
    <hyperlink ref="H45" r:id="rId105" display="www.rabble.com"/>
    <hyperlink ref="I49" r:id="rId106" display="bjc@urbanhabitat.org"/>
    <hyperlink ref="H29" r:id="rId107" display="ipsun@aol.com"/>
    <hyperlink ref="H42" r:id="rId108" display="www.orionmagazine.org"/>
    <hyperlink ref="H31" r:id="rId109" display="www.linktv.org"/>
    <hyperlink ref="I31" r:id="rId110" display="lbrenner@linktv.org"/>
    <hyperlink ref="H55" r:id="rId111" display="www.nationinstitute.org"/>
    <hyperlink ref="I55" r:id="rId112" display="tanya@nationinstitute.org"/>
    <hyperlink ref="I74" r:id="rId113" display="gwolf@yesmagazine.org"/>
    <hyperlink ref="I3" r:id="rId114" display="dzeck@mediaforum.org"/>
    <hyperlink ref="H3" r:id="rId115" display="www.mediaforum.org"/>
    <hyperlink ref="I60" r:id="rId116" display="louise@thomhartmann.com"/>
    <hyperlink ref="H38" r:id="rId117" display="www.news.newamericamedia.org"/>
    <hyperlink ref="I38" r:id="rId118" display="rvizcarra@newamericamedia.org"/>
    <hyperlink ref="I43" r:id="rId119" display="c.ocith@publiceye.org"/>
  </hyperlinks>
  <printOptions gridLines="1"/>
  <pageMargins left="0.15" right="0.15" top="1" bottom="1" header="0.5" footer="0.5"/>
  <pageSetup fitToHeight="2" fitToWidth="2" orientation="landscape" scale="72"/>
  <legacyDrawing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2012-12-13T17:08:14Z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