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90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cjb/Desktop/"/>
    </mc:Choice>
  </mc:AlternateContent>
  <bookViews>
    <workbookView xWindow="0" yWindow="460" windowWidth="25600" windowHeight="14180" tabRatio="500"/>
  </bookViews>
  <sheets>
    <sheet name="Request" sheetId="3" r:id="rId1"/>
    <sheet name="Conf 2017 Budget" sheetId="1" r:id="rId2"/>
    <sheet name="Attendee Expenses" sheetId="2" r:id="rId3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3" i="3" l="1"/>
  <c r="C14" i="2"/>
  <c r="C12" i="1"/>
  <c r="C19" i="1"/>
  <c r="C26" i="1"/>
  <c r="C35" i="1"/>
  <c r="C48" i="1"/>
  <c r="C55" i="1"/>
  <c r="C58" i="1"/>
  <c r="C60" i="1"/>
  <c r="B12" i="1"/>
  <c r="B19" i="1"/>
  <c r="B41" i="1"/>
  <c r="B26" i="1"/>
  <c r="B35" i="1"/>
  <c r="B48" i="1"/>
  <c r="B55" i="1"/>
  <c r="B58" i="1"/>
  <c r="B60" i="1"/>
</calcChain>
</file>

<file path=xl/sharedStrings.xml><?xml version="1.0" encoding="utf-8"?>
<sst xmlns="http://schemas.openxmlformats.org/spreadsheetml/2006/main" count="79" uniqueCount="72">
  <si>
    <t>Actual</t>
  </si>
  <si>
    <t>Proposed</t>
  </si>
  <si>
    <t>Revenue</t>
  </si>
  <si>
    <t>Sponsorships</t>
  </si>
  <si>
    <t>Non-Member Meeting Fees</t>
  </si>
  <si>
    <t>Member Fees</t>
  </si>
  <si>
    <t>Restricted Donations</t>
  </si>
  <si>
    <t>Unrestricted Donations</t>
  </si>
  <si>
    <t>Total Revenue</t>
  </si>
  <si>
    <t>Expenses</t>
  </si>
  <si>
    <t>Personnel</t>
  </si>
  <si>
    <t>TMC Staff</t>
  </si>
  <si>
    <t>Facilitator (Chris Michael)</t>
  </si>
  <si>
    <t>Change in shape of conf not anticipated in Oct.</t>
  </si>
  <si>
    <t>Subtotal</t>
  </si>
  <si>
    <t>Event Rental</t>
  </si>
  <si>
    <t>Wednesday Special Event</t>
  </si>
  <si>
    <t>Thursday Special Event</t>
  </si>
  <si>
    <t>Thursday-Saturday Meeting Rooms</t>
  </si>
  <si>
    <t>Meals &amp; Entertainment</t>
  </si>
  <si>
    <t>Wednesday Reception (MIF)</t>
  </si>
  <si>
    <t>Busboys and Poets 5th and K</t>
  </si>
  <si>
    <t>Thursday Meetings</t>
  </si>
  <si>
    <t>minimum spend (Thurs-Sat)</t>
  </si>
  <si>
    <t>Cash bar</t>
  </si>
  <si>
    <t>Friday Meetings</t>
  </si>
  <si>
    <t>Friday TMCinColor</t>
  </si>
  <si>
    <t>Saturday AM Meetings</t>
  </si>
  <si>
    <t>AV + Resources (easels etc)</t>
  </si>
  <si>
    <t>Wednesday</t>
  </si>
  <si>
    <t>Thursday</t>
  </si>
  <si>
    <t>Friday</t>
  </si>
  <si>
    <t>Travel &amp; Hotel</t>
  </si>
  <si>
    <t xml:space="preserve">  Guest Speakers</t>
  </si>
  <si>
    <t xml:space="preserve">  Attendees (scholarship fund)</t>
  </si>
  <si>
    <t xml:space="preserve">  Director Travel</t>
  </si>
  <si>
    <t xml:space="preserve">  Staff Travel (Manolia)</t>
  </si>
  <si>
    <t>Supplies and Misc</t>
  </si>
  <si>
    <t xml:space="preserve">  Website</t>
  </si>
  <si>
    <t>bartered with Lesley in exchange for comp reg, hotel and travel (value=1200)</t>
  </si>
  <si>
    <t xml:space="preserve">  Supplies</t>
  </si>
  <si>
    <t>staples</t>
  </si>
  <si>
    <t xml:space="preserve">  Printing (posters-mobile program)</t>
  </si>
  <si>
    <t xml:space="preserve">  Postage</t>
  </si>
  <si>
    <t>Total Expenses</t>
  </si>
  <si>
    <t>Balance</t>
  </si>
  <si>
    <t>2017 Annual Meeting Budget</t>
  </si>
  <si>
    <t>Friday TMCinColor Event</t>
  </si>
  <si>
    <t>Attendee Expenses</t>
  </si>
  <si>
    <t>This is the expected cost per attendee</t>
  </si>
  <si>
    <t>Hotel Room</t>
  </si>
  <si>
    <t>Meals</t>
  </si>
  <si>
    <t>Travel</t>
  </si>
  <si>
    <t>Registration</t>
  </si>
  <si>
    <t>Midway to DCA, leaving March 1am  returning March 4 pm</t>
  </si>
  <si>
    <t>$200/night with tax</t>
  </si>
  <si>
    <t>3 breakfast ($15) + 3 dinner ($30)  (lunch + coffee part of conference)</t>
  </si>
  <si>
    <t>Proposed Budget</t>
  </si>
  <si>
    <t>Requested:</t>
  </si>
  <si>
    <t>10 Attendees</t>
  </si>
  <si>
    <t>(Approx $1000/attendee)</t>
  </si>
  <si>
    <t>Total</t>
  </si>
  <si>
    <t>Coffee Break</t>
  </si>
  <si>
    <t>Sponsorship--true cost of coffee break</t>
  </si>
  <si>
    <t>We propose the following:</t>
  </si>
  <si>
    <t>Make individual grants to the attendees to cover their travel, meals and hotel</t>
  </si>
  <si>
    <t>Make a sponsorship grant to the Media Consortium to cover attendee reg cost and one coffee break:</t>
  </si>
  <si>
    <t>direct grant to attendees</t>
  </si>
  <si>
    <t>(Covers reg for 10 non-member attendees)</t>
  </si>
  <si>
    <t>grant to the Media Consortium</t>
  </si>
  <si>
    <t>If it is easier for you, we can handle the regrants to the attendees, but then we will need</t>
  </si>
  <si>
    <t>to ask for an overhead payment (for bookkeeping and project management) of $1000.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</si>
</sst>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;[Red]\-&quot;$&quot;#,##0"/>
    <numFmt numFmtId="165" formatCode="&quot;$&quot;#,##0.00"/>
  </numFmts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Verdana"/>
      <family val="2"/>
    </font>
    <font>
      <sz val="12"/>
      <name val="Calibri"/>
      <family val="2"/>
      <scheme val="minor"/>
    </font>
    <font>
      <u/>
      <sz val="10"/>
      <name val="Verdana"/>
    </font>
    <font>
      <sz val="10"/>
      <name val="Verdana"/>
    </font>
    <font>
      <sz val="12"/>
      <color theme="5"/>
      <name val="Calibri"/>
      <scheme val="minor"/>
    </font>
    <font>
      <sz val="10"/>
      <color theme="5"/>
      <name val="Verdana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165" fontId="0" fillId="0" borderId="0" xfId="0" applyNumberFormat="1"/>
    <xf numFmtId="0" fontId="2" fillId="0" borderId="0" xfId="0" applyFont="1"/>
    <xf numFmtId="165" fontId="2" fillId="0" borderId="0" xfId="0" applyNumberFormat="1" applyFont="1"/>
    <xf numFmtId="165" fontId="3" fillId="0" borderId="0" xfId="0" applyNumberFormat="1" applyFont="1"/>
    <xf numFmtId="0" fontId="4" fillId="0" borderId="0" xfId="0" applyFont="1"/>
    <xf numFmtId="165" fontId="4" fillId="0" borderId="0" xfId="0" applyNumberFormat="1" applyFont="1"/>
    <xf numFmtId="0" fontId="5" fillId="0" borderId="0" xfId="0" applyFont="1"/>
    <xf numFmtId="165" fontId="5" fillId="0" borderId="0" xfId="0" applyNumberFormat="1" applyFont="1"/>
    <xf numFmtId="165" fontId="1" fillId="0" borderId="0" xfId="0" applyNumberFormat="1" applyFont="1"/>
    <xf numFmtId="0" fontId="1" fillId="0" borderId="0" xfId="0" applyFont="1"/>
    <xf numFmtId="165" fontId="0" fillId="0" borderId="0" xfId="0" applyNumberFormat="1" applyFont="1"/>
    <xf numFmtId="165" fontId="0" fillId="0" borderId="0" xfId="0" applyNumberFormat="1" applyFill="1"/>
    <xf numFmtId="165" fontId="6" fillId="0" borderId="0" xfId="0" applyNumberFormat="1" applyFont="1"/>
    <xf numFmtId="0" fontId="0" fillId="0" borderId="0" xfId="0" applyFont="1"/>
    <xf numFmtId="0" fontId="0" fillId="0" borderId="0" xfId="0" applyFill="1"/>
    <xf numFmtId="165" fontId="7" fillId="0" borderId="0" xfId="0" applyNumberFormat="1" applyFont="1"/>
    <xf numFmtId="164" fontId="0" fillId="0" borderId="0" xfId="0" applyNumberFormat="1"/>
    <xf numFmtId="0" fontId="0" fillId="2" borderId="0" xfId="0" applyFill="1"/>
    <xf numFmtId="165" fontId="0" fillId="2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topLeftCell="A2" workbookViewId="0">
      <selection activeCell="J12" sqref="J12"/>
    </sheetView>
  </sheetViews>
  <sheetFormatPr baseColWidth="10" defaultRowHeight="16" x14ac:dyDescent="0.2"/>
  <cols>
    <col min="3" max="3" width="10.83203125" style="1"/>
  </cols>
  <sheetData>
    <row r="1" spans="1:5" x14ac:dyDescent="0.2">
      <c r="A1" t="s">
        <v>57</v>
      </c>
    </row>
    <row r="5" spans="1:5" x14ac:dyDescent="0.2">
      <c r="A5" t="s">
        <v>58</v>
      </c>
      <c r="C5" s="1">
        <v>10000</v>
      </c>
      <c r="D5" t="s">
        <v>67</v>
      </c>
    </row>
    <row r="6" spans="1:5" x14ac:dyDescent="0.2">
      <c r="C6" s="1">
        <v>5000</v>
      </c>
      <c r="D6" t="s">
        <v>69</v>
      </c>
    </row>
    <row r="7" spans="1:5" s="18" customFormat="1" x14ac:dyDescent="0.2">
      <c r="C7" s="19"/>
    </row>
    <row r="9" spans="1:5" x14ac:dyDescent="0.2">
      <c r="A9" t="s">
        <v>64</v>
      </c>
    </row>
    <row r="11" spans="1:5" x14ac:dyDescent="0.2">
      <c r="A11" s="10" t="s">
        <v>65</v>
      </c>
    </row>
    <row r="13" spans="1:5" x14ac:dyDescent="0.2">
      <c r="A13" t="s">
        <v>59</v>
      </c>
      <c r="C13" s="1">
        <v>10000</v>
      </c>
      <c r="E13" t="s">
        <v>60</v>
      </c>
    </row>
    <row r="16" spans="1:5" x14ac:dyDescent="0.2">
      <c r="A16" s="10" t="s">
        <v>66</v>
      </c>
    </row>
    <row r="17" spans="1:5" ht="14" customHeight="1" x14ac:dyDescent="0.2"/>
    <row r="19" spans="1:5" x14ac:dyDescent="0.2">
      <c r="A19" t="s">
        <v>53</v>
      </c>
      <c r="C19" s="1">
        <v>3500</v>
      </c>
      <c r="E19" t="s">
        <v>68</v>
      </c>
    </row>
    <row r="21" spans="1:5" x14ac:dyDescent="0.2">
      <c r="A21" t="s">
        <v>62</v>
      </c>
      <c r="C21" s="1">
        <v>1500</v>
      </c>
      <c r="E21" t="s">
        <v>63</v>
      </c>
    </row>
    <row r="23" spans="1:5" x14ac:dyDescent="0.2">
      <c r="A23" t="s">
        <v>61</v>
      </c>
      <c r="C23" s="1">
        <f>SUM(C19:C22)</f>
        <v>5000</v>
      </c>
    </row>
    <row r="26" spans="1:5" s="18" customFormat="1" x14ac:dyDescent="0.2">
      <c r="C26" s="19"/>
    </row>
    <row r="27" spans="1:5" x14ac:dyDescent="0.2">
      <c r="A27" t="s">
        <v>70</v>
      </c>
    </row>
    <row r="28" spans="1:5" x14ac:dyDescent="0.2">
      <c r="A28" t="s">
        <v>71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0"/>
  <sheetViews>
    <sheetView topLeftCell="A3" workbookViewId="0">
      <selection activeCell="E42" sqref="E42"/>
    </sheetView>
  </sheetViews>
  <sheetFormatPr baseColWidth="10" defaultRowHeight="16" x14ac:dyDescent="0.2"/>
  <cols>
    <col min="1" max="1" width="31" bestFit="1" customWidth="1"/>
    <col min="2" max="2" width="10.6640625" style="1" customWidth="1"/>
    <col min="3" max="3" width="11" style="1" bestFit="1" customWidth="1"/>
  </cols>
  <sheetData>
    <row r="1" spans="1:8" x14ac:dyDescent="0.2">
      <c r="A1" t="s">
        <v>46</v>
      </c>
      <c r="B1" s="1" t="s">
        <v>0</v>
      </c>
      <c r="C1" s="1" t="s">
        <v>1</v>
      </c>
    </row>
    <row r="5" spans="1:8" x14ac:dyDescent="0.2">
      <c r="A5" s="2" t="s">
        <v>2</v>
      </c>
      <c r="B5" s="3"/>
    </row>
    <row r="7" spans="1:8" x14ac:dyDescent="0.2">
      <c r="A7" t="s">
        <v>3</v>
      </c>
      <c r="B7" s="1">
        <v>3500</v>
      </c>
      <c r="C7" s="4">
        <v>20000</v>
      </c>
    </row>
    <row r="8" spans="1:8" x14ac:dyDescent="0.2">
      <c r="A8" t="s">
        <v>4</v>
      </c>
      <c r="C8" s="4">
        <v>2500</v>
      </c>
    </row>
    <row r="9" spans="1:8" x14ac:dyDescent="0.2">
      <c r="A9" t="s">
        <v>5</v>
      </c>
      <c r="C9" s="4">
        <v>7500</v>
      </c>
      <c r="H9">
        <v>73</v>
      </c>
    </row>
    <row r="10" spans="1:8" x14ac:dyDescent="0.2">
      <c r="A10" t="s">
        <v>6</v>
      </c>
    </row>
    <row r="11" spans="1:8" x14ac:dyDescent="0.2">
      <c r="A11" t="s">
        <v>7</v>
      </c>
    </row>
    <row r="12" spans="1:8" x14ac:dyDescent="0.2">
      <c r="A12" s="2" t="s">
        <v>8</v>
      </c>
      <c r="B12" s="1">
        <f>SUM(B7:B11)</f>
        <v>3500</v>
      </c>
      <c r="C12" s="1">
        <f>SUM(C7:C11)</f>
        <v>30000</v>
      </c>
    </row>
    <row r="14" spans="1:8" x14ac:dyDescent="0.2">
      <c r="A14" s="2" t="s">
        <v>9</v>
      </c>
      <c r="B14" s="3"/>
    </row>
    <row r="15" spans="1:8" x14ac:dyDescent="0.2">
      <c r="A15" s="2"/>
      <c r="B15" s="3"/>
    </row>
    <row r="16" spans="1:8" x14ac:dyDescent="0.2">
      <c r="A16" s="5" t="s">
        <v>10</v>
      </c>
      <c r="B16" s="6"/>
    </row>
    <row r="17" spans="1:5" x14ac:dyDescent="0.2">
      <c r="A17" s="7" t="s">
        <v>11</v>
      </c>
      <c r="B17" s="8">
        <v>5000</v>
      </c>
      <c r="C17" s="1">
        <v>5000</v>
      </c>
    </row>
    <row r="18" spans="1:5" x14ac:dyDescent="0.2">
      <c r="A18" s="7" t="s">
        <v>12</v>
      </c>
      <c r="B18" s="16">
        <v>15000</v>
      </c>
      <c r="C18" s="1">
        <v>0</v>
      </c>
      <c r="E18" t="s">
        <v>13</v>
      </c>
    </row>
    <row r="19" spans="1:5" x14ac:dyDescent="0.2">
      <c r="A19" s="5" t="s">
        <v>14</v>
      </c>
      <c r="B19" s="9">
        <f>SUM(B17:B18)</f>
        <v>20000</v>
      </c>
      <c r="C19" s="9">
        <f>SUM(C17:C18)</f>
        <v>5000</v>
      </c>
    </row>
    <row r="21" spans="1:5" x14ac:dyDescent="0.2">
      <c r="A21" s="5" t="s">
        <v>15</v>
      </c>
      <c r="B21" s="6"/>
    </row>
    <row r="22" spans="1:5" x14ac:dyDescent="0.2">
      <c r="A22" s="7" t="s">
        <v>16</v>
      </c>
      <c r="B22" s="8">
        <v>500</v>
      </c>
      <c r="C22" s="1">
        <v>500</v>
      </c>
    </row>
    <row r="23" spans="1:5" x14ac:dyDescent="0.2">
      <c r="A23" s="7" t="s">
        <v>17</v>
      </c>
      <c r="B23" s="8"/>
      <c r="C23" s="1">
        <v>0</v>
      </c>
    </row>
    <row r="24" spans="1:5" x14ac:dyDescent="0.2">
      <c r="A24" s="7" t="s">
        <v>47</v>
      </c>
      <c r="B24" s="8"/>
      <c r="C24" s="1">
        <v>0</v>
      </c>
    </row>
    <row r="25" spans="1:5" x14ac:dyDescent="0.2">
      <c r="A25" s="7" t="s">
        <v>18</v>
      </c>
      <c r="B25" s="8">
        <v>1650</v>
      </c>
      <c r="C25" s="1">
        <v>1650</v>
      </c>
    </row>
    <row r="26" spans="1:5" x14ac:dyDescent="0.2">
      <c r="A26" s="5" t="s">
        <v>14</v>
      </c>
      <c r="B26" s="9">
        <f>SUM(B22:B25)</f>
        <v>2150</v>
      </c>
      <c r="C26" s="9">
        <f>SUM(C22:C25)</f>
        <v>2150</v>
      </c>
    </row>
    <row r="28" spans="1:5" x14ac:dyDescent="0.2">
      <c r="A28" s="5" t="s">
        <v>19</v>
      </c>
      <c r="B28" s="6"/>
    </row>
    <row r="29" spans="1:5" x14ac:dyDescent="0.2">
      <c r="A29" s="7" t="s">
        <v>20</v>
      </c>
      <c r="B29" s="8">
        <v>0</v>
      </c>
      <c r="C29" s="1">
        <v>0</v>
      </c>
      <c r="E29" t="s">
        <v>21</v>
      </c>
    </row>
    <row r="30" spans="1:5" x14ac:dyDescent="0.2">
      <c r="A30" t="s">
        <v>22</v>
      </c>
      <c r="B30" s="1">
        <v>7000</v>
      </c>
      <c r="C30" s="1">
        <v>7000</v>
      </c>
      <c r="E30" t="s">
        <v>23</v>
      </c>
    </row>
    <row r="31" spans="1:5" x14ac:dyDescent="0.2">
      <c r="A31" t="s">
        <v>17</v>
      </c>
      <c r="C31" s="1">
        <v>0</v>
      </c>
      <c r="E31" t="s">
        <v>24</v>
      </c>
    </row>
    <row r="32" spans="1:5" x14ac:dyDescent="0.2">
      <c r="A32" t="s">
        <v>25</v>
      </c>
    </row>
    <row r="33" spans="1:5" x14ac:dyDescent="0.2">
      <c r="A33" t="s">
        <v>26</v>
      </c>
      <c r="C33" s="1">
        <v>500</v>
      </c>
    </row>
    <row r="34" spans="1:5" x14ac:dyDescent="0.2">
      <c r="A34" t="s">
        <v>27</v>
      </c>
    </row>
    <row r="35" spans="1:5" s="10" customFormat="1" x14ac:dyDescent="0.2">
      <c r="A35" s="5" t="s">
        <v>14</v>
      </c>
      <c r="B35" s="9">
        <f>SUM(B29:B34)</f>
        <v>7000</v>
      </c>
      <c r="C35" s="9">
        <f>SUM(C29:C34)</f>
        <v>7500</v>
      </c>
      <c r="E35" s="9"/>
    </row>
    <row r="36" spans="1:5" s="10" customFormat="1" x14ac:dyDescent="0.2">
      <c r="A36" s="5"/>
      <c r="B36" s="9"/>
      <c r="C36" s="9"/>
      <c r="E36" s="9"/>
    </row>
    <row r="37" spans="1:5" s="10" customFormat="1" x14ac:dyDescent="0.2">
      <c r="A37" s="5" t="s">
        <v>28</v>
      </c>
      <c r="B37" s="9"/>
      <c r="C37" s="9"/>
      <c r="E37" s="11"/>
    </row>
    <row r="38" spans="1:5" s="10" customFormat="1" x14ac:dyDescent="0.2">
      <c r="A38" s="7" t="s">
        <v>29</v>
      </c>
      <c r="B38" s="11"/>
      <c r="C38" s="9"/>
      <c r="E38" s="11"/>
    </row>
    <row r="39" spans="1:5" s="10" customFormat="1" x14ac:dyDescent="0.2">
      <c r="A39" s="7" t="s">
        <v>30</v>
      </c>
      <c r="B39" s="11"/>
      <c r="C39" s="9"/>
      <c r="E39" s="11"/>
    </row>
    <row r="40" spans="1:5" s="10" customFormat="1" x14ac:dyDescent="0.2">
      <c r="A40" s="7" t="s">
        <v>31</v>
      </c>
      <c r="B40" s="11"/>
      <c r="C40" s="9"/>
      <c r="E40" s="9"/>
    </row>
    <row r="41" spans="1:5" s="10" customFormat="1" x14ac:dyDescent="0.2">
      <c r="A41" s="5" t="s">
        <v>14</v>
      </c>
      <c r="B41" s="9">
        <f>SUM(B38:B40)</f>
        <v>0</v>
      </c>
      <c r="C41" s="9">
        <v>2000</v>
      </c>
      <c r="E41" s="9"/>
    </row>
    <row r="42" spans="1:5" x14ac:dyDescent="0.2">
      <c r="A42" s="5"/>
      <c r="B42" s="6"/>
    </row>
    <row r="43" spans="1:5" x14ac:dyDescent="0.2">
      <c r="A43" s="5" t="s">
        <v>32</v>
      </c>
      <c r="B43" s="6"/>
    </row>
    <row r="44" spans="1:5" x14ac:dyDescent="0.2">
      <c r="A44" t="s">
        <v>33</v>
      </c>
      <c r="B44" s="12">
        <v>3690</v>
      </c>
      <c r="C44" s="4">
        <v>1500</v>
      </c>
    </row>
    <row r="45" spans="1:5" x14ac:dyDescent="0.2">
      <c r="A45" s="7" t="s">
        <v>34</v>
      </c>
      <c r="B45" s="8"/>
      <c r="C45" s="13">
        <v>10000</v>
      </c>
    </row>
    <row r="46" spans="1:5" x14ac:dyDescent="0.2">
      <c r="A46" t="s">
        <v>35</v>
      </c>
      <c r="C46" s="1">
        <v>1000</v>
      </c>
    </row>
    <row r="47" spans="1:5" x14ac:dyDescent="0.2">
      <c r="A47" t="s">
        <v>36</v>
      </c>
      <c r="C47" s="1">
        <v>1000</v>
      </c>
    </row>
    <row r="48" spans="1:5" x14ac:dyDescent="0.2">
      <c r="A48" s="5" t="s">
        <v>14</v>
      </c>
      <c r="B48" s="9">
        <f>SUM(B44:B47)</f>
        <v>3690</v>
      </c>
      <c r="C48" s="9">
        <f>SUM(C44:C47)</f>
        <v>13500</v>
      </c>
    </row>
    <row r="50" spans="1:5" x14ac:dyDescent="0.2">
      <c r="A50" s="5" t="s">
        <v>37</v>
      </c>
      <c r="B50" s="6"/>
    </row>
    <row r="51" spans="1:5" x14ac:dyDescent="0.2">
      <c r="A51" s="14" t="s">
        <v>38</v>
      </c>
      <c r="B51" s="11">
        <v>0</v>
      </c>
      <c r="C51" s="1">
        <v>500</v>
      </c>
      <c r="E51" t="s">
        <v>39</v>
      </c>
    </row>
    <row r="52" spans="1:5" x14ac:dyDescent="0.2">
      <c r="A52" t="s">
        <v>40</v>
      </c>
      <c r="C52" s="1">
        <v>400</v>
      </c>
      <c r="E52" t="s">
        <v>41</v>
      </c>
    </row>
    <row r="53" spans="1:5" x14ac:dyDescent="0.2">
      <c r="A53" t="s">
        <v>42</v>
      </c>
      <c r="C53" s="1">
        <v>600</v>
      </c>
    </row>
    <row r="54" spans="1:5" x14ac:dyDescent="0.2">
      <c r="A54" t="s">
        <v>43</v>
      </c>
      <c r="C54" s="1">
        <v>45</v>
      </c>
    </row>
    <row r="55" spans="1:5" x14ac:dyDescent="0.2">
      <c r="A55" s="5" t="s">
        <v>14</v>
      </c>
      <c r="B55" s="9">
        <f>SUM(B51:B54)</f>
        <v>0</v>
      </c>
      <c r="C55" s="9">
        <f>SUM(C51:C54)</f>
        <v>1545</v>
      </c>
    </row>
    <row r="56" spans="1:5" x14ac:dyDescent="0.2">
      <c r="A56" s="5"/>
      <c r="B56" s="6"/>
      <c r="C56" s="9"/>
    </row>
    <row r="58" spans="1:5" x14ac:dyDescent="0.2">
      <c r="A58" s="2" t="s">
        <v>44</v>
      </c>
      <c r="B58" s="9">
        <f>SUM(B19+B41+B26+B35+B48+B55)</f>
        <v>32840</v>
      </c>
      <c r="C58" s="9">
        <f>SUM(C19+C26+C35+C41+C48+C55)</f>
        <v>31695</v>
      </c>
    </row>
    <row r="60" spans="1:5" x14ac:dyDescent="0.2">
      <c r="A60" s="14" t="s">
        <v>45</v>
      </c>
      <c r="B60" s="1">
        <f>B12-B58</f>
        <v>-29340</v>
      </c>
      <c r="C60" s="1">
        <f>C12-C58</f>
        <v>-1695</v>
      </c>
    </row>
    <row r="63" spans="1:5" x14ac:dyDescent="0.2">
      <c r="A63" s="15"/>
      <c r="B63" s="12"/>
    </row>
    <row r="64" spans="1:5" x14ac:dyDescent="0.2">
      <c r="A64" s="15"/>
      <c r="B64" s="12"/>
    </row>
    <row r="65" spans="1:3" x14ac:dyDescent="0.2">
      <c r="A65" s="15"/>
      <c r="B65" s="12"/>
      <c r="C65"/>
    </row>
    <row r="66" spans="1:3" x14ac:dyDescent="0.2">
      <c r="C66"/>
    </row>
    <row r="67" spans="1:3" x14ac:dyDescent="0.2">
      <c r="C67"/>
    </row>
    <row r="68" spans="1:3" x14ac:dyDescent="0.2">
      <c r="B68"/>
      <c r="C68"/>
    </row>
    <row r="69" spans="1:3" x14ac:dyDescent="0.2">
      <c r="B69"/>
      <c r="C69"/>
    </row>
    <row r="70" spans="1:3" x14ac:dyDescent="0.2">
      <c r="B70"/>
      <c r="C70"/>
    </row>
    <row r="71" spans="1:3" x14ac:dyDescent="0.2">
      <c r="B71"/>
      <c r="C71"/>
    </row>
    <row r="72" spans="1:3" x14ac:dyDescent="0.2">
      <c r="B72"/>
      <c r="C72"/>
    </row>
    <row r="73" spans="1:3" x14ac:dyDescent="0.2">
      <c r="B73"/>
      <c r="C73"/>
    </row>
    <row r="74" spans="1:3" x14ac:dyDescent="0.2">
      <c r="B74"/>
      <c r="C74"/>
    </row>
    <row r="75" spans="1:3" x14ac:dyDescent="0.2">
      <c r="B75"/>
      <c r="C75"/>
    </row>
    <row r="76" spans="1:3" x14ac:dyDescent="0.2">
      <c r="B76"/>
      <c r="C76"/>
    </row>
    <row r="77" spans="1:3" x14ac:dyDescent="0.2">
      <c r="B77"/>
      <c r="C77"/>
    </row>
    <row r="78" spans="1:3" x14ac:dyDescent="0.2">
      <c r="B78"/>
      <c r="C78"/>
    </row>
    <row r="79" spans="1:3" x14ac:dyDescent="0.2">
      <c r="B79"/>
      <c r="C79"/>
    </row>
    <row r="80" spans="1:3" x14ac:dyDescent="0.2">
      <c r="B80"/>
      <c r="C80"/>
    </row>
    <row r="81" spans="2:3" x14ac:dyDescent="0.2">
      <c r="B81"/>
      <c r="C81"/>
    </row>
    <row r="82" spans="2:3" x14ac:dyDescent="0.2">
      <c r="B82"/>
      <c r="C82"/>
    </row>
    <row r="83" spans="2:3" x14ac:dyDescent="0.2">
      <c r="B83"/>
      <c r="C83"/>
    </row>
    <row r="84" spans="2:3" x14ac:dyDescent="0.2">
      <c r="B84"/>
      <c r="C84"/>
    </row>
    <row r="85" spans="2:3" x14ac:dyDescent="0.2">
      <c r="B85"/>
      <c r="C85"/>
    </row>
    <row r="86" spans="2:3" x14ac:dyDescent="0.2">
      <c r="B86"/>
      <c r="C86"/>
    </row>
    <row r="87" spans="2:3" x14ac:dyDescent="0.2">
      <c r="B87"/>
      <c r="C87"/>
    </row>
    <row r="88" spans="2:3" x14ac:dyDescent="0.2">
      <c r="B88"/>
      <c r="C88"/>
    </row>
    <row r="89" spans="2:3" x14ac:dyDescent="0.2">
      <c r="B89"/>
      <c r="C89"/>
    </row>
    <row r="90" spans="2:3" x14ac:dyDescent="0.2">
      <c r="B90"/>
      <c r="C90"/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E12" sqref="E12"/>
    </sheetView>
  </sheetViews>
  <sheetFormatPr baseColWidth="10" defaultRowHeight="16" x14ac:dyDescent="0.2"/>
  <cols>
    <col min="2" max="2" width="3.1640625" customWidth="1"/>
  </cols>
  <sheetData>
    <row r="1" spans="1:5" x14ac:dyDescent="0.2">
      <c r="A1" t="s">
        <v>48</v>
      </c>
    </row>
    <row r="3" spans="1:5" x14ac:dyDescent="0.2">
      <c r="A3" t="s">
        <v>49</v>
      </c>
    </row>
    <row r="6" spans="1:5" x14ac:dyDescent="0.2">
      <c r="A6" t="s">
        <v>52</v>
      </c>
      <c r="C6" s="17">
        <v>250</v>
      </c>
      <c r="E6" t="s">
        <v>54</v>
      </c>
    </row>
    <row r="8" spans="1:5" x14ac:dyDescent="0.2">
      <c r="A8" t="s">
        <v>50</v>
      </c>
      <c r="C8">
        <v>600</v>
      </c>
      <c r="E8" t="s">
        <v>55</v>
      </c>
    </row>
    <row r="10" spans="1:5" x14ac:dyDescent="0.2">
      <c r="A10" t="s">
        <v>51</v>
      </c>
      <c r="C10">
        <v>125</v>
      </c>
      <c r="E10" t="s">
        <v>56</v>
      </c>
    </row>
    <row r="12" spans="1:5" x14ac:dyDescent="0.2">
      <c r="A12" t="s">
        <v>53</v>
      </c>
    </row>
    <row r="14" spans="1:5" x14ac:dyDescent="0.2">
      <c r="C14" s="17">
        <f>SUM(C6:C12)</f>
        <v>975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Request</vt:lpstr>
      <vt:lpstr>Conf 2017 Budget</vt:lpstr>
      <vt:lpstr>Attendee Expenses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Ellen Green Kaiser</dc:creator>
  <cp:lastModifiedBy>Microsoft Office User</cp:lastModifiedBy>
  <dcterms:created xsi:type="dcterms:W3CDTF">2017-02-06T23:13:18Z</dcterms:created>
  <dcterms:modified xsi:type="dcterms:W3CDTF">2017-02-07T20:36:04Z</dcterms:modified>
</cp:coreProperties>
</file>