
<file path=[Content_Types].xml><?xml version="1.0" encoding="utf-8"?>
<Types xmlns="http://schemas.openxmlformats.org/package/2006/content-types">
  <Default Extension="xml" ContentType="application/xml"/>
  <Default Extension="png" ContentType="image/png"/>
  <Default Extension="gif" ContentType="image/gi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910"/>
  <workbookPr autoCompressPictures="0"/>
  <bookViews>
    <workbookView xWindow="4620" yWindow="0" windowWidth="24680" windowHeight="15620" activeTab="3"/>
  </bookViews>
  <sheets>
    <sheet name="Experts" sheetId="1" r:id="rId1"/>
    <sheet name="Topics" sheetId="2" r:id="rId2"/>
    <sheet name="Reporters" sheetId="3" r:id="rId3"/>
    <sheet name="Stories" sheetId="4" r:id="rId4"/>
    <sheet name="Real Cost" sheetId="5" r:id="rId5"/>
    <sheet name="Sheet1" sheetId="6" r:id="rId6"/>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6" i="5" l="1"/>
  <c r="G6" i="5"/>
  <c r="G7" i="5"/>
  <c r="G8" i="5"/>
  <c r="G5" i="5"/>
  <c r="E4" i="5"/>
  <c r="E3" i="5"/>
  <c r="G10" i="5"/>
</calcChain>
</file>

<file path=xl/sharedStrings.xml><?xml version="1.0" encoding="utf-8"?>
<sst xmlns="http://schemas.openxmlformats.org/spreadsheetml/2006/main" count="449" uniqueCount="292">
  <si>
    <t>First</t>
  </si>
  <si>
    <t>Last</t>
  </si>
  <si>
    <t>Org</t>
  </si>
  <si>
    <t>Email</t>
  </si>
  <si>
    <t>Loris</t>
  </si>
  <si>
    <t>Taylor</t>
  </si>
  <si>
    <t>Native Public Media</t>
  </si>
  <si>
    <t>Ltaylor@nativepublicmedia.org</t>
  </si>
  <si>
    <t>Edyael</t>
  </si>
  <si>
    <t>Casaperalta</t>
  </si>
  <si>
    <t>Rural Strategies</t>
  </si>
  <si>
    <t>edyael@ruralstrategies.org</t>
  </si>
  <si>
    <t>Color of Change</t>
  </si>
  <si>
    <t>Jessica</t>
  </si>
  <si>
    <t>Gonzalez</t>
  </si>
  <si>
    <t>jgonzalez@nhmc.org</t>
  </si>
  <si>
    <t>Sascha</t>
  </si>
  <si>
    <t>Meinrath</t>
  </si>
  <si>
    <t>meinrath@newamerica.net</t>
  </si>
  <si>
    <t>Public Citizen</t>
  </si>
  <si>
    <t>Josh</t>
  </si>
  <si>
    <t>Levy</t>
  </si>
  <si>
    <t>Free Press</t>
  </si>
  <si>
    <t>jlevy@freepress.net</t>
  </si>
  <si>
    <t>Stearns</t>
  </si>
  <si>
    <t>jstearns@freepress.net</t>
  </si>
  <si>
    <t>Parul</t>
  </si>
  <si>
    <t>EFF</t>
  </si>
  <si>
    <t>Amalia</t>
  </si>
  <si>
    <t>Deloney</t>
  </si>
  <si>
    <t>Center for Media Justice</t>
  </si>
  <si>
    <t>amalia@centerformediajustice.org</t>
  </si>
  <si>
    <t>National Hispanic Media Coalition</t>
  </si>
  <si>
    <t>New America Foundation/OTI</t>
  </si>
  <si>
    <t xml:space="preserve">Ben </t>
  </si>
  <si>
    <t>Lennett</t>
  </si>
  <si>
    <t>OTI</t>
  </si>
  <si>
    <t>Policy Director</t>
  </si>
  <si>
    <t>Sarah</t>
  </si>
  <si>
    <t>Morris</t>
  </si>
  <si>
    <t>Counsel</t>
  </si>
  <si>
    <t>Mentor?</t>
  </si>
  <si>
    <t>Yes</t>
  </si>
  <si>
    <t>Onboard</t>
  </si>
  <si>
    <t>YES</t>
  </si>
  <si>
    <t>yes</t>
  </si>
  <si>
    <t>rebecca@eff.org</t>
  </si>
  <si>
    <t xml:space="preserve">Jeschke </t>
  </si>
  <si>
    <t xml:space="preserve">Rebecca </t>
  </si>
  <si>
    <t>Lennett@newamerica.net</t>
  </si>
  <si>
    <t>MorrisS@newamerica.net</t>
  </si>
  <si>
    <t>April</t>
  </si>
  <si>
    <t>Spectrum</t>
  </si>
  <si>
    <t>SOPA/PIPA</t>
  </si>
  <si>
    <t>Verizon/cable deal</t>
  </si>
  <si>
    <t>LPFM sale</t>
  </si>
  <si>
    <t>General Topic</t>
  </si>
  <si>
    <t>Specific Focus</t>
  </si>
  <si>
    <t>Lead Expert</t>
  </si>
  <si>
    <t>Nov</t>
  </si>
  <si>
    <t>Dec</t>
  </si>
  <si>
    <t>Spin</t>
  </si>
  <si>
    <t>Wireless Duopoly?</t>
  </si>
  <si>
    <t>Local Communities Lose</t>
  </si>
  <si>
    <t>Campaign Cash</t>
  </si>
  <si>
    <t>Access</t>
  </si>
  <si>
    <t>Spectrum/ Access</t>
  </si>
  <si>
    <t>Broadcast TV Disclosure</t>
  </si>
  <si>
    <t>FP/EFF/PK</t>
  </si>
  <si>
    <t>jettinger@freepress.net</t>
  </si>
  <si>
    <t>Jen</t>
  </si>
  <si>
    <t>Ettinger</t>
  </si>
  <si>
    <t>Outlet</t>
  </si>
  <si>
    <t>Reporter F</t>
  </si>
  <si>
    <t>email</t>
  </si>
  <si>
    <t>Truthout</t>
  </si>
  <si>
    <t>Oakland Local</t>
  </si>
  <si>
    <t>Public News Service</t>
  </si>
  <si>
    <t>Mark Scheerer</t>
  </si>
  <si>
    <t>Barbara Grady</t>
  </si>
  <si>
    <t>Irene Florez</t>
  </si>
  <si>
    <t>In These Times</t>
  </si>
  <si>
    <t>FSRN</t>
  </si>
  <si>
    <t>Alice Ollstein</t>
  </si>
  <si>
    <t>Cell</t>
  </si>
  <si>
    <t>Office</t>
  </si>
  <si>
    <t xml:space="preserve"> 202-488-1921</t>
  </si>
  <si>
    <t xml:space="preserve"> 310-741-3888</t>
  </si>
  <si>
    <t>fsrn.dc@gmail.com</t>
  </si>
  <si>
    <t>Location</t>
  </si>
  <si>
    <t>DC</t>
  </si>
  <si>
    <t>Oakland</t>
  </si>
  <si>
    <t>Mentor</t>
  </si>
  <si>
    <t>Bonnie</t>
  </si>
  <si>
    <t>Collins</t>
  </si>
  <si>
    <t>Brandi@centerformediajustice.org</t>
  </si>
  <si>
    <t>nync@publicnewsservice.org</t>
  </si>
  <si>
    <t>212-877-0082</t>
  </si>
  <si>
    <t>917-270-3997</t>
  </si>
  <si>
    <t>NYC</t>
  </si>
  <si>
    <t>Corie Wright, Free Press</t>
  </si>
  <si>
    <t>Andy Schwartzman, Media Access</t>
  </si>
  <si>
    <t>Second Expert</t>
  </si>
  <si>
    <t>773-772-0100</t>
  </si>
  <si>
    <t>Ken Rapoza</t>
  </si>
  <si>
    <t>ken@inthesetimes.com</t>
  </si>
  <si>
    <t>617-933-9021</t>
  </si>
  <si>
    <t>Mike Ludwig</t>
  </si>
  <si>
    <t>Open Technology Initiative</t>
  </si>
  <si>
    <t>mike@truthout.org</t>
  </si>
  <si>
    <t>(530) 414 0841</t>
  </si>
  <si>
    <t>AZ</t>
  </si>
  <si>
    <t>Rebecca</t>
  </si>
  <si>
    <t>Andy</t>
  </si>
  <si>
    <t>edyael</t>
  </si>
  <si>
    <t>ben</t>
  </si>
  <si>
    <t>barbgrady1@gmail.com</t>
  </si>
  <si>
    <t>Speech/Citizens United</t>
  </si>
  <si>
    <t xml:space="preserve">Consumers Union </t>
  </si>
  <si>
    <t>irene.florez@gmail.com</t>
  </si>
  <si>
    <t>Edyael Casperalta</t>
  </si>
  <si>
    <t>Brandy Doyle, Prometheus</t>
  </si>
  <si>
    <t>On call</t>
  </si>
  <si>
    <t>Parul Desai, Consumers Union</t>
  </si>
  <si>
    <t>call 1</t>
  </si>
  <si>
    <t>call 2</t>
  </si>
  <si>
    <t>call 3</t>
  </si>
  <si>
    <t>y</t>
  </si>
  <si>
    <t>call 4</t>
  </si>
  <si>
    <t>call 5</t>
  </si>
  <si>
    <t>n</t>
  </si>
  <si>
    <t>Brandy</t>
  </si>
  <si>
    <t>Doyle</t>
  </si>
  <si>
    <t>Prometheus</t>
  </si>
  <si>
    <t>PNS</t>
  </si>
  <si>
    <t>Mark Sheerer</t>
  </si>
  <si>
    <t>http://www.publicnewsservice.org/index.php?/content/article/25769-1</t>
  </si>
  <si>
    <t>Wireless Duopoly</t>
  </si>
  <si>
    <t>Stories</t>
  </si>
  <si>
    <t>Topic</t>
  </si>
  <si>
    <t>Reporter</t>
  </si>
  <si>
    <t>Title</t>
  </si>
  <si>
    <t>Date</t>
  </si>
  <si>
    <t>URL</t>
  </si>
  <si>
    <t>The Threat to NY High Speed Internet Access</t>
  </si>
  <si>
    <t>http://truth-out.org/news/item/8295-consumer-groups-verizons-cozy-deal-with-cable-would-create-a-wireless-duopoly</t>
  </si>
  <si>
    <t>Verizon's Cozy Deal with Cable</t>
  </si>
  <si>
    <t>Broadcast Disclosure</t>
  </si>
  <si>
    <t>LPFM</t>
  </si>
  <si>
    <t>http://www.inthesetimes.com/article/12953/unmasking_the_super_pacs</t>
  </si>
  <si>
    <t>ITT</t>
  </si>
  <si>
    <t>Unmasking the Super Pacs</t>
  </si>
  <si>
    <t>http://bit.ly/HHl8Vt</t>
  </si>
  <si>
    <t>OL</t>
  </si>
  <si>
    <t>Nonprofits get green light</t>
  </si>
  <si>
    <t>Media Watchdogs warn pricefixing in big deal</t>
  </si>
  <si>
    <t>http://oaklandlocal.com/article/media-watchdogs-warn-price-fixing-collusion-big-telecom-deal</t>
  </si>
  <si>
    <t>http://fsrn.org/audio/fcc-opens-more-space-low-power-fm-stations/10027</t>
  </si>
  <si>
    <t>news brief</t>
  </si>
  <si>
    <t xml:space="preserve">FCC opens </t>
  </si>
  <si>
    <t>Prison Families Screwed</t>
  </si>
  <si>
    <t>Privacy/Speech</t>
  </si>
  <si>
    <t>http://fsrn.org/audio/media-groups-resist-plan-increase-transparency-political-ads/10140</t>
  </si>
  <si>
    <t>FCC nears vote on broadcast disclosure rules to increase transparency of political ads</t>
  </si>
  <si>
    <t>CISPA</t>
  </si>
  <si>
    <t>Sopa Followup</t>
  </si>
  <si>
    <t>Josh Levy, Free Press</t>
  </si>
  <si>
    <t>Rebecca Jeschke, EFF</t>
  </si>
  <si>
    <t>Luis Avila, El Break Radio</t>
  </si>
  <si>
    <t>Amalia Deloney, Center Media Justice</t>
  </si>
  <si>
    <t>http://truth-out.org/news/item/8552-community-radio-poised-for-a-big-comeback-as-activists-free-the-airwaves</t>
  </si>
  <si>
    <t>http://fsrn.org/audio/congress-takes-cispa-critics-say-cyber-security-measure-would-impinge-internet-privacy/10206</t>
  </si>
  <si>
    <t>http://truth-out.org/news/item/8748-the-cispa-scoop-white-house-threatens-veto-of-cybersecurity-bill-amid-online-protests</t>
  </si>
  <si>
    <t>http://www.inthesetimes.com/article/13119/radio_is_about_to_get_better</t>
  </si>
  <si>
    <t>Radio is about to get better</t>
  </si>
  <si>
    <t>Prison Phone Monopolies</t>
  </si>
  <si>
    <t>Lee Petro, Biddle</t>
  </si>
  <si>
    <t>Prison Phones</t>
  </si>
  <si>
    <t>http://www.publicnewsservice.org/index.php?/content/article/26320-1</t>
  </si>
  <si>
    <t>Industry broadcasters fight FCC proposal to increase transparency of political advertisements</t>
  </si>
  <si>
    <t>http://fsrn.org/audio/industry-broadcasters-fight-fcc-proposal-increase-transparency-political-advertisements-washin</t>
  </si>
  <si>
    <t>Internet Freedom</t>
  </si>
  <si>
    <t>SOPA Followup</t>
  </si>
  <si>
    <t>Free Press PR</t>
  </si>
  <si>
    <t>Free Press Campaigns</t>
  </si>
  <si>
    <t>Public Knowledge</t>
  </si>
  <si>
    <t xml:space="preserve">Michael </t>
  </si>
  <si>
    <t>Weinberg</t>
  </si>
  <si>
    <t>Vice President, Inst for Emerging Innovation</t>
  </si>
  <si>
    <t>Spectrum/Access</t>
  </si>
  <si>
    <t>Mobile Data Caps</t>
  </si>
  <si>
    <t>Michael Weinberg, Public Knowledge</t>
  </si>
  <si>
    <t>brandy@prometheusradio.org</t>
  </si>
  <si>
    <t>mweinberg@publicknowledge.org</t>
  </si>
  <si>
    <t>Dani</t>
  </si>
  <si>
    <t>McC lain</t>
  </si>
  <si>
    <t>Other</t>
  </si>
  <si>
    <t>Phone Company Fights FBI to Protect Customers' Records</t>
  </si>
  <si>
    <t>www.newsservice.org web id CANS-‰ŠŒ</t>
  </si>
  <si>
    <t>early morning; Friday morning best</t>
  </si>
  <si>
    <t>call 6</t>
  </si>
  <si>
    <t>Mon, Thurs and Fri before 1pm PST is my preference.</t>
  </si>
  <si>
    <t>Warrantless Searches</t>
  </si>
  <si>
    <t>Kneecapping the Internet</t>
  </si>
  <si>
    <t>Hanni Fakhoury, EFF</t>
  </si>
  <si>
    <t>Lieutenant Raymond E. Foster, LAPD (ret.)</t>
  </si>
  <si>
    <t>http://www.publicnewsservice.org/index.php?/content/article/27600-1</t>
  </si>
  <si>
    <t>New Yorkers Signing on to Internet Freedom</t>
  </si>
  <si>
    <t>As US seeks personal data from Google and Twitter activists move to protect online speech</t>
  </si>
  <si>
    <t>http://fsrn.org/audio/us-seeks-personal-data-google-and-twitter-activists-move-protect-online-speech/10541</t>
  </si>
  <si>
    <t xml:space="preserve"> http://fsrn.org/audio/congress-pushes-cybersecurity-law-privacy-advocates-warn-increased-domestic-spying/10564</t>
  </si>
  <si>
    <t>congress-pushes-cybersecurity-law-privacy-advocates-warn-increased-domestic-spying</t>
  </si>
  <si>
    <t>Senate rejects cybersecurity bill, but other Internet measures on horizon</t>
  </si>
  <si>
    <t xml:space="preserve"> http://fsrn.org/audio/senate-rejects-cybersecurity-bill-other-internet-measures-horizon/10679</t>
  </si>
  <si>
    <t>http://truth-out.org/news/item/9729-why-do-house-republicans-want-to-keep-super-pac-tv-ad-files-offline</t>
  </si>
  <si>
    <t>http://truth-out.org/news/item/8773-house-passes-cispa-in-surprise-vote-opponents-will-continue-to-fight-in-senate</t>
  </si>
  <si>
    <t>http://truth-out.org/news/item/8790-fcc-requires-tv-stations-to-put-political-ad-files-online</t>
  </si>
  <si>
    <t xml:space="preserve"> http://truth-out.org/news/item/10172-sopa-opponents-issue-declaration-of-internet-freedom</t>
  </si>
  <si>
    <t>editorial</t>
  </si>
  <si>
    <t>What the Gov Knows about your Data</t>
  </si>
  <si>
    <t>http://truth-out.org/news/item/10967-the-government-can-track-you-by-your-cell-phone-without-a-warrant</t>
  </si>
  <si>
    <t>Warrantless Search</t>
  </si>
  <si>
    <t>The Government can track your cell phone without a warrant</t>
  </si>
  <si>
    <t>PLUS</t>
  </si>
  <si>
    <t> http://www.newsservice.org/viewStoryLog.php?s=c2Q9MDIlMkYwMSUyRjIwMTImZHVwcz0xJmlzcz01Nw</t>
  </si>
  <si>
    <t>http://fsrn.org/audio/privacy-advocates-push-safeguards-after-us-law-opens-domestic-skies-drones/10612?utm_source=Best+of+the+week+from+FSRN+-+July+20%2C+2012&amp;utm_campaign=Build+FSRN&amp;utm_medium=email</t>
  </si>
  <si>
    <t>Privacy Advocates Push Safeguards</t>
  </si>
  <si>
    <t>http://www.inthesetimes.com/article/13701/the_end_of_facebook/</t>
  </si>
  <si>
    <t>3 base stories</t>
  </si>
  <si>
    <t>5 base stories</t>
  </si>
  <si>
    <t>6 base stories</t>
  </si>
  <si>
    <t>Six month production</t>
  </si>
  <si>
    <t>Cost/story</t>
  </si>
  <si>
    <t>Cost to date</t>
  </si>
  <si>
    <t>Outlets</t>
  </si>
  <si>
    <t>True Cost of MPREP so far:</t>
  </si>
  <si>
    <t>Grant Funds Allocated to Date ($500/outlet plus travel)</t>
  </si>
  <si>
    <t>38 repurposed stories</t>
  </si>
  <si>
    <t>Story Cost</t>
  </si>
  <si>
    <t>Additional Cost</t>
  </si>
  <si>
    <t>PNS: 38 additional repurposed pieces, picked up by 1,226 other media outlets confirmed, reaching a minimum audience of almost 8 million.</t>
  </si>
  <si>
    <t xml:space="preserve">nternet Freedom Worries Pivot to Privacy Concerns </t>
  </si>
  <si>
    <r>
      <t>·</t>
    </r>
    <r>
      <rPr>
        <sz val="7"/>
        <color theme="1"/>
        <rFont val="Times New Roman"/>
      </rPr>
      <t xml:space="preserve">      </t>
    </r>
    <r>
      <rPr>
        <sz val="12"/>
        <color theme="1"/>
        <rFont val="Garamond"/>
      </rPr>
      <t>Reporters trained through the MPREP program have begun identifying media policy stories without TMC staff help. For example, Alice Ollstein’s articles on foreign policy implications of CISPA, and Mark Scheerer’s piece on government data collection.</t>
    </r>
  </si>
  <si>
    <t>http://oaklandlocal.com/article/oakland-open-data-city-analysis</t>
  </si>
  <si>
    <t>Barbara grady</t>
  </si>
  <si>
    <t>Is Oakland an Open Data City?</t>
  </si>
  <si>
    <t>Tim Karr, Free Press</t>
  </si>
  <si>
    <t>mstiles@citizen.org</t>
  </si>
  <si>
    <t>Mary</t>
  </si>
  <si>
    <t>Stiles</t>
  </si>
  <si>
    <t>Parul went to FCC. Meanwhile, contact dbutler@consumer.org</t>
  </si>
  <si>
    <t>http://truth-out.org/news/item/11690-flying-kites-to-the-fcc-demanding-fair-prison-phone-call-rates</t>
  </si>
  <si>
    <t>TO</t>
  </si>
  <si>
    <t xml:space="preserve">Mike </t>
  </si>
  <si>
    <t>http://truth-out.org/news/item/12882-will-the-fcc-give-rupert-murdoch-the-powerful-gift-of-media-consolidation</t>
  </si>
  <si>
    <t>FCC and Elections</t>
  </si>
  <si>
    <t>Quotes</t>
  </si>
  <si>
    <t>My participation in the program brought me into contact with key players active in the areas of telecoms, internet freedom, broadband access and other issues of media reform.</t>
  </si>
  <si>
    <t>The tele-briefings sometimes led to solid PNS stories; at other times the participants were added to my “rolodex” for future use.</t>
  </si>
  <si>
    <r>
      <t>The “mentoring” aspect put me in touch with, Rebecca Jeschke,</t>
    </r>
    <r>
      <rPr>
        <sz val="11"/>
        <color rgb="FF000000"/>
        <rFont val="Arial"/>
      </rPr>
      <t xml:space="preserve"> </t>
    </r>
    <r>
      <rPr>
        <sz val="11"/>
        <color theme="1"/>
        <rFont val="Arial"/>
      </rPr>
      <t>Media Relations Director and Digital Rights Analyst at the Electronic Frontier Foundation. She was a dependable source of background information and leads for interviews.</t>
    </r>
  </si>
  <si>
    <t>Public News Service's coverage of the defeat of the AT&amp;T-T Mobile merger and the pushback against legislation that threatened internet freedoms was greatly enhanced by my involvement in the program.</t>
  </si>
  <si>
    <t>The End of Facebook</t>
  </si>
  <si>
    <t xml:space="preserve"> http://oaklandlocal.com/article/education-nonprofit-gets-3-million-new-math-science-programs-23-districts-including-oakland</t>
  </si>
  <si>
    <t>Education Nonprofit gets $3 million for new math, science programs</t>
  </si>
  <si>
    <t>cispa followup</t>
  </si>
  <si>
    <t>http://oaklandlocal.com/article/115-data-community-asks-oakland-council-candidates-sign-open-government-pledge</t>
  </si>
  <si>
    <t>Data Community asks Oakland Candidate to sign Open Government Pledge</t>
  </si>
  <si>
    <t>http://oaklandlocal.com/article/cost-phone-calls-prison-hurting-family-reunification</t>
  </si>
  <si>
    <t>Cost of phone calls from prison hurting family reunification</t>
  </si>
  <si>
    <t>http://oaklandlocal.com/article/more-oaklanders-using-seeclickfix-call-attention-problem-areas-throughout-city</t>
  </si>
  <si>
    <t>http://oaklandlocal.com/article/how-much-megabyte-mobile-phone-users-still-find-answer-challenge-analysis</t>
  </si>
  <si>
    <t>How much is a megabyte?</t>
  </si>
  <si>
    <t>WD followup</t>
  </si>
  <si>
    <t>The End of Facebook?</t>
  </si>
  <si>
    <t>http://inthesetimes.com/article/14353/more_for_murdoch</t>
  </si>
  <si>
    <t>More for Murdoch?</t>
  </si>
  <si>
    <t>Enemy of Rupert</t>
  </si>
  <si>
    <t>http://inthesetimes.com/article/14303/enemy_of_rupert/</t>
  </si>
  <si>
    <t>Eric Jackson, Ironfire Capital</t>
  </si>
  <si>
    <t>T-Mobile/PCS deal</t>
  </si>
  <si>
    <t>Why this Merger is No Problem</t>
  </si>
  <si>
    <t>John Bergmayer, Public Knowledge</t>
  </si>
  <si>
    <t>*</t>
  </si>
  <si>
    <t>In November, we tried a joint project on superpacs</t>
  </si>
  <si>
    <t>http://www.inthesetimes.com/article/14135/in_ohio_battle_of_the_super_pacs</t>
  </si>
  <si>
    <t>[no stories--this just didn't interest folks]</t>
  </si>
  <si>
    <t>Joint Project on Superpacs</t>
  </si>
  <si>
    <t>LPFM Comes to Cities</t>
  </si>
  <si>
    <t>Brandy Doyle, Prometheus Radio</t>
  </si>
  <si>
    <t>John</t>
  </si>
  <si>
    <t>Bergmayer</t>
  </si>
  <si>
    <t>Desai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</si>
</sst>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m/d/yy;@"/>
    <numFmt numFmtId="165" formatCode="&quot;$&quot;#,##0"/>
  </numFmts>
  <fonts count="22"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1"/>
      <color theme="10"/>
      <name val="Calibri"/>
      <family val="2"/>
    </font>
    <font>
      <b/>
      <sz val="11"/>
      <color theme="1"/>
      <name val="Calibri"/>
      <family val="2"/>
      <scheme val="minor"/>
    </font>
    <font>
      <sz val="11"/>
      <color rgb="FF1F497D"/>
      <name val="Calibri"/>
      <family val="2"/>
      <scheme val="minor"/>
    </font>
    <font>
      <u/>
      <sz val="11"/>
      <color theme="11"/>
      <name val="Calibri"/>
      <family val="2"/>
      <scheme val="minor"/>
    </font>
    <font>
      <b/>
      <sz val="7.5"/>
      <color theme="1"/>
      <name val="Calibri"/>
      <family val="2"/>
      <scheme val="minor"/>
    </font>
    <font>
      <b/>
      <sz val="18"/>
      <color theme="1"/>
      <name val="Calibri"/>
      <family val="2"/>
      <scheme val="minor"/>
    </font>
    <font>
      <sz val="13"/>
      <color rgb="FF222222"/>
      <name val="Arial"/>
      <family val="2"/>
    </font>
    <font>
      <sz val="10"/>
      <color theme="1"/>
      <name val="Arial"/>
    </font>
    <font>
      <sz val="8"/>
      <name val="Calibri"/>
      <family val="2"/>
      <scheme val="minor"/>
    </font>
    <font>
      <sz val="10"/>
      <color rgb="FF5B8793"/>
      <name val="Helvetica"/>
    </font>
    <font>
      <sz val="11"/>
      <name val="Calibri"/>
      <scheme val="minor"/>
    </font>
    <font>
      <sz val="12"/>
      <color theme="1"/>
      <name val="Symbol"/>
    </font>
    <font>
      <sz val="7"/>
      <color theme="1"/>
      <name val="Times New Roman"/>
    </font>
    <font>
      <sz val="12"/>
      <color theme="1"/>
      <name val="Garamond"/>
    </font>
    <font>
      <sz val="11"/>
      <color rgb="FF000000"/>
      <name val="Arial"/>
    </font>
    <font>
      <sz val="11"/>
      <color theme="1"/>
      <name val="Arial"/>
    </font>
  </fonts>
  <fills count="2">
    <fill>
      <patternFill patternType="none"/>
    </fill>
    <fill>
      <patternFill patternType="gray125"/>
    </fill>
  </fills>
  <borders count="2">
    <border>
      <left/>
      <right/>
      <top/>
      <bottom/>
      <diagonal/>
    </border>
    <border>
      <left style="medium">
        <color rgb="FFCCCCCC"/>
      </left>
      <right/>
      <top/>
      <bottom/>
      <diagonal/>
    </border>
  </borders>
  <cellStyleXfs count="23">
    <xf numFmtId="0" fontId="0" fillId="0" borderId="0"/>
    <xf numFmtId="0" fontId="6" fillId="0" borderId="0" applyNumberFormat="0" applyFill="0" applyBorder="0" applyAlignment="0" applyProtection="0">
      <alignment vertical="top"/>
      <protection locked="0"/>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31">
    <xf numFmtId="0" fontId="0" fillId="0" borderId="0" xfId="0"/>
    <xf numFmtId="0" fontId="6" fillId="0" borderId="0" xfId="1" applyAlignment="1" applyProtection="1"/>
    <xf numFmtId="0" fontId="7" fillId="0" borderId="0" xfId="0" applyFont="1"/>
    <xf numFmtId="0" fontId="8" fillId="0" borderId="0" xfId="0" applyFont="1"/>
    <xf numFmtId="164" fontId="0" fillId="0" borderId="0" xfId="0" applyNumberFormat="1" applyAlignment="1">
      <alignment horizontal="left"/>
    </xf>
    <xf numFmtId="14" fontId="0" fillId="0" borderId="0" xfId="0" applyNumberFormat="1"/>
    <xf numFmtId="164" fontId="7" fillId="0" borderId="0" xfId="0" applyNumberFormat="1" applyFont="1" applyAlignment="1">
      <alignment horizontal="left"/>
    </xf>
    <xf numFmtId="0" fontId="10" fillId="0" borderId="0" xfId="0" applyFont="1" applyAlignment="1">
      <alignment horizontal="center" vertical="center"/>
    </xf>
    <xf numFmtId="0" fontId="6" fillId="0" borderId="0" xfId="1" applyAlignment="1" applyProtection="1">
      <alignment horizontal="center" vertical="center"/>
    </xf>
    <xf numFmtId="15" fontId="0" fillId="0" borderId="0" xfId="0" applyNumberFormat="1"/>
    <xf numFmtId="0" fontId="11" fillId="0" borderId="0" xfId="0" applyFont="1" applyAlignment="1">
      <alignment horizontal="center" vertical="center"/>
    </xf>
    <xf numFmtId="0" fontId="0" fillId="0" borderId="0" xfId="0" applyAlignment="1">
      <alignment vertical="center" wrapText="1"/>
    </xf>
    <xf numFmtId="0" fontId="5" fillId="0" borderId="0" xfId="0" applyFont="1" applyAlignment="1">
      <alignment vertical="center"/>
    </xf>
    <xf numFmtId="0" fontId="4" fillId="0" borderId="0" xfId="0" applyFont="1"/>
    <xf numFmtId="0" fontId="3" fillId="0" borderId="0" xfId="0" applyFont="1" applyAlignment="1">
      <alignment vertical="center"/>
    </xf>
    <xf numFmtId="16" fontId="6" fillId="0" borderId="0" xfId="1" applyNumberFormat="1" applyAlignment="1" applyProtection="1"/>
    <xf numFmtId="0" fontId="2"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6" fillId="0" borderId="0" xfId="1" applyAlignment="1" applyProtection="1">
      <alignment vertical="center"/>
    </xf>
    <xf numFmtId="6" fontId="0" fillId="0" borderId="0" xfId="0" applyNumberFormat="1"/>
    <xf numFmtId="165" fontId="7" fillId="0" borderId="0" xfId="0" applyNumberFormat="1" applyFont="1"/>
    <xf numFmtId="165" fontId="0" fillId="0" borderId="0" xfId="0" applyNumberFormat="1"/>
    <xf numFmtId="0" fontId="15" fillId="0" borderId="0" xfId="0" applyFont="1"/>
    <xf numFmtId="0" fontId="16" fillId="0" borderId="0" xfId="0" applyFont="1"/>
    <xf numFmtId="0" fontId="17" fillId="0" borderId="0" xfId="0" applyFont="1" applyAlignment="1">
      <alignment horizontal="left" vertical="center" indent="3"/>
    </xf>
    <xf numFmtId="0" fontId="0" fillId="0" borderId="0" xfId="0" applyAlignment="1">
      <alignment vertical="center"/>
    </xf>
    <xf numFmtId="0" fontId="21" fillId="0" borderId="0" xfId="0" applyFont="1"/>
    <xf numFmtId="0" fontId="0" fillId="0" borderId="1" xfId="0" applyBorder="1" applyAlignment="1">
      <alignment horizontal="left" vertical="center" indent="2"/>
    </xf>
    <xf numFmtId="0" fontId="0" fillId="0" borderId="0" xfId="0" applyAlignment="1">
      <alignment horizontal="left" vertical="center" indent="2"/>
    </xf>
    <xf numFmtId="0" fontId="1" fillId="0" borderId="0" xfId="0" applyFont="1" applyAlignment="1">
      <alignment vertical="center"/>
    </xf>
  </cellXfs>
  <cellStyles count="23">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5</xdr:col>
      <xdr:colOff>406400</xdr:colOff>
      <xdr:row>10</xdr:row>
      <xdr:rowOff>50800</xdr:rowOff>
    </xdr:to>
    <xdr:pic>
      <xdr:nvPicPr>
        <xdr:cNvPr id="2049" name=":0_128-e" descr="//ssl.gstatic.com/ui/v1/icons/mail/profile_mask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31300" y="2133600"/>
          <a:ext cx="406400" cy="4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5</xdr:row>
      <xdr:rowOff>0</xdr:rowOff>
    </xdr:from>
    <xdr:to>
      <xdr:col>15</xdr:col>
      <xdr:colOff>12700</xdr:colOff>
      <xdr:row>5</xdr:row>
      <xdr:rowOff>12700</xdr:rowOff>
    </xdr:to>
    <xdr:pic>
      <xdr:nvPicPr>
        <xdr:cNvPr id="1025" name=":266" descr="//mail.google.com/mail/u/0/images/cleardo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0900" y="889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 Type="http://schemas.openxmlformats.org/officeDocument/2006/relationships/hyperlink" Target="mailto:Ltaylor@nativepublicmedia.org" TargetMode="External"/><Relationship Id="rId12" Type="http://schemas.openxmlformats.org/officeDocument/2006/relationships/hyperlink" Target="mailto:mstiles@citizen.org" TargetMode="External"/><Relationship Id="rId1" Type="http://schemas.openxmlformats.org/officeDocument/2006/relationships/hyperlink" Target="mailto:mweinberg@publicknowledge.org" TargetMode="External"/><Relationship Id="rId2" Type="http://schemas.openxmlformats.org/officeDocument/2006/relationships/hyperlink" Target="mailto:brandy@prometheusradio.org" TargetMode="External"/><Relationship Id="rId3" Type="http://schemas.openxmlformats.org/officeDocument/2006/relationships/hyperlink" Target="mailto:Brandi@centerformediajustice.org" TargetMode="External"/><Relationship Id="rId4" Type="http://schemas.openxmlformats.org/officeDocument/2006/relationships/hyperlink" Target="mailto:rebecca@eff.org" TargetMode="External"/><Relationship Id="rId5" Type="http://schemas.openxmlformats.org/officeDocument/2006/relationships/hyperlink" Target="mailto:amalia@centerformediajustice.org" TargetMode="External"/><Relationship Id="rId6" Type="http://schemas.openxmlformats.org/officeDocument/2006/relationships/hyperlink" Target="mailto:jstearns@freepress.net" TargetMode="External"/><Relationship Id="rId7" Type="http://schemas.openxmlformats.org/officeDocument/2006/relationships/hyperlink" Target="mailto:jlevy@freepress.net" TargetMode="External"/><Relationship Id="rId8" Type="http://schemas.openxmlformats.org/officeDocument/2006/relationships/hyperlink" Target="mailto:meinrath@newamerica.net" TargetMode="External"/><Relationship Id="rId9" Type="http://schemas.openxmlformats.org/officeDocument/2006/relationships/hyperlink" Target="mailto:jgonzalez@nhmc.org" TargetMode="External"/><Relationship Id="rId10" Type="http://schemas.openxmlformats.org/officeDocument/2006/relationships/hyperlink" Target="mailto:edyael@ruralstrategies.or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mailto:ken@inthesetimes.com" TargetMode="External"/><Relationship Id="rId4" Type="http://schemas.openxmlformats.org/officeDocument/2006/relationships/hyperlink" Target="mailto:barbgrady1@gmail.com" TargetMode="External"/><Relationship Id="rId5" Type="http://schemas.openxmlformats.org/officeDocument/2006/relationships/hyperlink" Target="mailto:mike@truthout.org" TargetMode="External"/><Relationship Id="rId6" Type="http://schemas.openxmlformats.org/officeDocument/2006/relationships/hyperlink" Target="mailto:irene.florez@gmail.com" TargetMode="External"/><Relationship Id="rId7" Type="http://schemas.openxmlformats.org/officeDocument/2006/relationships/drawing" Target="../drawings/drawing2.xml"/><Relationship Id="rId1" Type="http://schemas.openxmlformats.org/officeDocument/2006/relationships/hyperlink" Target="mailto:fsrn.dc@gmail.com" TargetMode="External"/><Relationship Id="rId2" Type="http://schemas.openxmlformats.org/officeDocument/2006/relationships/hyperlink" Target="mailto:nync@publicnewsservice.org" TargetMode="External"/></Relationships>
</file>

<file path=xl/worksheets/_rels/sheet4.xml.rels><?xml version="1.0" encoding="UTF-8" standalone="yes"?>
<Relationships xmlns="http://schemas.openxmlformats.org/package/2006/relationships"><Relationship Id="rId9" Type="http://schemas.openxmlformats.org/officeDocument/2006/relationships/hyperlink" Target="http://www.publicnewsservice.org/index.php?/content/article/26320-1" TargetMode="External"/><Relationship Id="rId20" Type="http://schemas.openxmlformats.org/officeDocument/2006/relationships/hyperlink" Target="http://oaklandlocal.com/article/oakland-open-data-city-analysis" TargetMode="External"/><Relationship Id="rId21" Type="http://schemas.openxmlformats.org/officeDocument/2006/relationships/hyperlink" Target="http://truth-out.org/news/item/11690-flying-kites-to-the-fcc-demanding-fair-prison-phone-call-rates" TargetMode="External"/><Relationship Id="rId22" Type="http://schemas.openxmlformats.org/officeDocument/2006/relationships/hyperlink" Target="http://truth-out.org/news/item/12882-will-the-fcc-give-rupert-murdoch-the-powerful-gift-of-media-consolidation" TargetMode="External"/><Relationship Id="rId23" Type="http://schemas.openxmlformats.org/officeDocument/2006/relationships/hyperlink" Target="http://oaklandlocal.com/article/115-data-community-asks-oakland-council-candidates-sign-open-government-pledge" TargetMode="External"/><Relationship Id="rId24" Type="http://schemas.openxmlformats.org/officeDocument/2006/relationships/hyperlink" Target="http://www.inthesetimes.com/article/14135/in_ohio_battle_of_the_super_pacs" TargetMode="External"/><Relationship Id="rId10" Type="http://schemas.openxmlformats.org/officeDocument/2006/relationships/hyperlink" Target="http://fsrn.org/audio/industry-broadcasters-fight-fcc-proposal-increase-transparency-political-advertisements-washin" TargetMode="External"/><Relationship Id="rId11" Type="http://schemas.openxmlformats.org/officeDocument/2006/relationships/hyperlink" Target="http://fsrn.org/audio/industry-broadcasters-fight-fcc-proposal-increase-transparency-political-advertisements-washin" TargetMode="External"/><Relationship Id="rId12" Type="http://schemas.openxmlformats.org/officeDocument/2006/relationships/hyperlink" Target="http://truth-out.org/news/item/8748-the-cispa-scoop-white-house-threatens-veto-of-cybersecurity-bill-amid-online-protests" TargetMode="External"/><Relationship Id="rId13" Type="http://schemas.openxmlformats.org/officeDocument/2006/relationships/hyperlink" Target="http://www.publicnewsservice.org/index.php?/content/article/27600-1" TargetMode="External"/><Relationship Id="rId14" Type="http://schemas.openxmlformats.org/officeDocument/2006/relationships/hyperlink" Target="http://fsrn.org/audio/us-seeks-personal-data-google-and-twitter-activists-move-protect-online-speech/10541" TargetMode="External"/><Relationship Id="rId15" Type="http://schemas.openxmlformats.org/officeDocument/2006/relationships/hyperlink" Target="http://fsrn.org/audio/senate-rejects-cybersecurity-bill-other-internet-measures-horizon/10679" TargetMode="External"/><Relationship Id="rId16" Type="http://schemas.openxmlformats.org/officeDocument/2006/relationships/hyperlink" Target="http://oaklandlocal.com/article/more-oaklanders-using-seeclickfix-call-attention-problem-areas-throughout-city" TargetMode="External"/><Relationship Id="rId17" Type="http://schemas.openxmlformats.org/officeDocument/2006/relationships/hyperlink" Target="http://truth-out.org/news/item/10967-the-government-can-track-you-by-your-cell-phone-without-a-warrant" TargetMode="External"/><Relationship Id="rId18" Type="http://schemas.openxmlformats.org/officeDocument/2006/relationships/hyperlink" Target="http://www.newsservice.org/viewStoryLog.php?s=c2Q9MDIlMkYwMSUyRjIwMTImZHVwcz0xJmlzcz01Nw" TargetMode="External"/><Relationship Id="rId19" Type="http://schemas.openxmlformats.org/officeDocument/2006/relationships/hyperlink" Target="http://www.inthesetimes.com/article/13701/the_end_of_facebook/" TargetMode="External"/><Relationship Id="rId1" Type="http://schemas.openxmlformats.org/officeDocument/2006/relationships/hyperlink" Target="http://www.publicnewsservice.org/index.php?/content/article/25769-1" TargetMode="External"/><Relationship Id="rId2" Type="http://schemas.openxmlformats.org/officeDocument/2006/relationships/hyperlink" Target="http://truth-out.org/news/item/8295-consumer-groups-verizons-cozy-deal-with-cable-would-create-a-wireless-duopoly" TargetMode="External"/><Relationship Id="rId3" Type="http://schemas.openxmlformats.org/officeDocument/2006/relationships/hyperlink" Target="http://www.inthesetimes.com/article/12953/unmasking_the_super_pacs" TargetMode="External"/><Relationship Id="rId4" Type="http://schemas.openxmlformats.org/officeDocument/2006/relationships/hyperlink" Target="http://bit.ly/HHl8Vt" TargetMode="External"/><Relationship Id="rId5" Type="http://schemas.openxmlformats.org/officeDocument/2006/relationships/hyperlink" Target="http://fsrn.org/audio/fcc-opens-more-space-low-power-fm-stations/10027" TargetMode="External"/><Relationship Id="rId6" Type="http://schemas.openxmlformats.org/officeDocument/2006/relationships/hyperlink" Target="http://fsrn.org/audio/media-groups-resist-plan-increase-transparency-political-ads/10140" TargetMode="External"/><Relationship Id="rId7" Type="http://schemas.openxmlformats.org/officeDocument/2006/relationships/hyperlink" Target="http://truth-out.org/news/item/8552-community-radio-poised-for-a-big-comeback-as-activists-free-the-airwaves" TargetMode="External"/><Relationship Id="rId8" Type="http://schemas.openxmlformats.org/officeDocument/2006/relationships/hyperlink" Target="http://fsrn.org/audio/congress-takes-cispa-critics-say-cyber-security-measure-would-impinge-internet-privacy/102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7"/>
  <sheetViews>
    <sheetView workbookViewId="0">
      <selection activeCell="E21" sqref="E21"/>
    </sheetView>
  </sheetViews>
  <sheetFormatPr baseColWidth="10" defaultColWidth="8.83203125" defaultRowHeight="14" x14ac:dyDescent="0"/>
  <cols>
    <col min="4" max="4" width="12.6640625" bestFit="1" customWidth="1"/>
    <col min="5" max="5" width="31.5" bestFit="1" customWidth="1"/>
    <col min="6" max="6" width="33.33203125" bestFit="1" customWidth="1"/>
  </cols>
  <sheetData>
    <row r="3" spans="1:7" s="2" customFormat="1">
      <c r="A3" s="2" t="s">
        <v>41</v>
      </c>
      <c r="B3" s="2" t="s">
        <v>43</v>
      </c>
      <c r="C3" s="2" t="s">
        <v>0</v>
      </c>
      <c r="D3" s="2" t="s">
        <v>1</v>
      </c>
      <c r="E3" s="2" t="s">
        <v>2</v>
      </c>
      <c r="F3" s="2" t="s">
        <v>3</v>
      </c>
    </row>
    <row r="4" spans="1:7">
      <c r="A4" t="s">
        <v>45</v>
      </c>
      <c r="B4" t="s">
        <v>45</v>
      </c>
      <c r="C4" t="s">
        <v>28</v>
      </c>
      <c r="D4" t="s">
        <v>29</v>
      </c>
      <c r="E4" t="s">
        <v>30</v>
      </c>
      <c r="F4" s="1" t="s">
        <v>31</v>
      </c>
    </row>
    <row r="5" spans="1:7">
      <c r="C5" t="s">
        <v>93</v>
      </c>
      <c r="D5" t="s">
        <v>94</v>
      </c>
      <c r="E5" t="s">
        <v>30</v>
      </c>
      <c r="F5" s="1" t="s">
        <v>95</v>
      </c>
    </row>
    <row r="6" spans="1:7">
      <c r="C6" t="s">
        <v>194</v>
      </c>
      <c r="D6" t="s">
        <v>195</v>
      </c>
      <c r="E6" t="s">
        <v>12</v>
      </c>
      <c r="F6" s="1"/>
    </row>
    <row r="7" spans="1:7">
      <c r="A7" t="s">
        <v>42</v>
      </c>
      <c r="B7" t="s">
        <v>42</v>
      </c>
      <c r="C7" t="s">
        <v>26</v>
      </c>
      <c r="D7" t="s">
        <v>291</v>
      </c>
      <c r="E7" t="s">
        <v>118</v>
      </c>
      <c r="F7" s="1"/>
      <c r="G7" t="s">
        <v>250</v>
      </c>
    </row>
    <row r="8" spans="1:7">
      <c r="A8" t="s">
        <v>45</v>
      </c>
      <c r="B8" t="s">
        <v>42</v>
      </c>
      <c r="C8" t="s">
        <v>48</v>
      </c>
      <c r="D8" t="s">
        <v>47</v>
      </c>
      <c r="E8" t="s">
        <v>27</v>
      </c>
      <c r="F8" s="1" t="s">
        <v>46</v>
      </c>
    </row>
    <row r="9" spans="1:7">
      <c r="C9" t="s">
        <v>20</v>
      </c>
      <c r="D9" t="s">
        <v>24</v>
      </c>
      <c r="E9" t="s">
        <v>22</v>
      </c>
      <c r="F9" s="1" t="s">
        <v>25</v>
      </c>
    </row>
    <row r="10" spans="1:7">
      <c r="B10" t="s">
        <v>42</v>
      </c>
      <c r="C10" t="s">
        <v>20</v>
      </c>
      <c r="D10" t="s">
        <v>21</v>
      </c>
      <c r="E10" t="s">
        <v>184</v>
      </c>
      <c r="F10" s="1" t="s">
        <v>23</v>
      </c>
    </row>
    <row r="11" spans="1:7">
      <c r="C11" t="s">
        <v>70</v>
      </c>
      <c r="D11" t="s">
        <v>71</v>
      </c>
      <c r="E11" t="s">
        <v>183</v>
      </c>
      <c r="F11" t="s">
        <v>69</v>
      </c>
    </row>
    <row r="12" spans="1:7">
      <c r="C12" t="s">
        <v>13</v>
      </c>
      <c r="D12" t="s">
        <v>14</v>
      </c>
      <c r="E12" t="s">
        <v>32</v>
      </c>
      <c r="F12" s="1" t="s">
        <v>15</v>
      </c>
    </row>
    <row r="13" spans="1:7">
      <c r="B13" t="s">
        <v>42</v>
      </c>
      <c r="C13" t="s">
        <v>4</v>
      </c>
      <c r="D13" t="s">
        <v>5</v>
      </c>
      <c r="E13" t="s">
        <v>6</v>
      </c>
      <c r="F13" s="1" t="s">
        <v>7</v>
      </c>
    </row>
    <row r="14" spans="1:7">
      <c r="B14" t="s">
        <v>44</v>
      </c>
      <c r="C14" t="s">
        <v>16</v>
      </c>
      <c r="D14" t="s">
        <v>17</v>
      </c>
      <c r="E14" t="s">
        <v>33</v>
      </c>
      <c r="F14" s="1" t="s">
        <v>18</v>
      </c>
    </row>
    <row r="15" spans="1:7">
      <c r="A15" t="s">
        <v>42</v>
      </c>
      <c r="B15" t="s">
        <v>44</v>
      </c>
      <c r="C15" t="s">
        <v>34</v>
      </c>
      <c r="D15" t="s">
        <v>35</v>
      </c>
      <c r="E15" t="s">
        <v>108</v>
      </c>
      <c r="F15" t="s">
        <v>49</v>
      </c>
      <c r="G15" t="s">
        <v>37</v>
      </c>
    </row>
    <row r="16" spans="1:7">
      <c r="B16" t="s">
        <v>44</v>
      </c>
      <c r="C16" t="s">
        <v>38</v>
      </c>
      <c r="D16" t="s">
        <v>39</v>
      </c>
      <c r="E16" t="s">
        <v>36</v>
      </c>
      <c r="F16" t="s">
        <v>50</v>
      </c>
      <c r="G16" t="s">
        <v>40</v>
      </c>
    </row>
    <row r="17" spans="1:7">
      <c r="C17" t="s">
        <v>131</v>
      </c>
      <c r="D17" t="s">
        <v>132</v>
      </c>
      <c r="E17" t="s">
        <v>133</v>
      </c>
      <c r="F17" s="1" t="s">
        <v>192</v>
      </c>
    </row>
    <row r="18" spans="1:7">
      <c r="C18" t="s">
        <v>248</v>
      </c>
      <c r="D18" t="s">
        <v>249</v>
      </c>
      <c r="E18" t="s">
        <v>19</v>
      </c>
      <c r="F18" s="1" t="s">
        <v>247</v>
      </c>
    </row>
    <row r="19" spans="1:7">
      <c r="C19" t="s">
        <v>186</v>
      </c>
      <c r="D19" t="s">
        <v>187</v>
      </c>
      <c r="E19" t="s">
        <v>185</v>
      </c>
      <c r="F19" s="1" t="s">
        <v>193</v>
      </c>
      <c r="G19" t="s">
        <v>188</v>
      </c>
    </row>
    <row r="20" spans="1:7">
      <c r="C20" t="s">
        <v>289</v>
      </c>
      <c r="D20" t="s">
        <v>290</v>
      </c>
      <c r="E20" t="s">
        <v>185</v>
      </c>
      <c r="F20" s="1"/>
    </row>
    <row r="21" spans="1:7">
      <c r="A21" t="s">
        <v>42</v>
      </c>
      <c r="B21" t="s">
        <v>42</v>
      </c>
      <c r="C21" t="s">
        <v>8</v>
      </c>
      <c r="D21" t="s">
        <v>9</v>
      </c>
      <c r="E21" t="s">
        <v>10</v>
      </c>
      <c r="F21" s="1" t="s">
        <v>11</v>
      </c>
    </row>
    <row r="25" spans="1:7">
      <c r="F25" s="1"/>
    </row>
    <row r="27" spans="1:7">
      <c r="F27" s="1"/>
    </row>
  </sheetData>
  <sortState ref="A4:G22">
    <sortCondition ref="E4:E22"/>
  </sortState>
  <hyperlinks>
    <hyperlink ref="F19" r:id="rId1"/>
    <hyperlink ref="F17" r:id="rId2"/>
    <hyperlink ref="F5" r:id="rId3"/>
    <hyperlink ref="F8" r:id="rId4"/>
    <hyperlink ref="F4" r:id="rId5"/>
    <hyperlink ref="F9" r:id="rId6"/>
    <hyperlink ref="F10" r:id="rId7"/>
    <hyperlink ref="F14" r:id="rId8"/>
    <hyperlink ref="F12" r:id="rId9"/>
    <hyperlink ref="F21" r:id="rId10"/>
    <hyperlink ref="F13" r:id="rId11"/>
    <hyperlink ref="F18" r:id="rId12"/>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workbookViewId="0">
      <selection activeCell="E31" sqref="E31"/>
    </sheetView>
  </sheetViews>
  <sheetFormatPr baseColWidth="10" defaultColWidth="8.83203125" defaultRowHeight="14" x14ac:dyDescent="0"/>
  <cols>
    <col min="1" max="1" width="8.6640625" style="4" customWidth="1"/>
    <col min="2" max="2" width="23.33203125" bestFit="1" customWidth="1"/>
    <col min="3" max="3" width="28.5" bestFit="1" customWidth="1"/>
    <col min="4" max="4" width="30.6640625" bestFit="1" customWidth="1"/>
    <col min="5" max="5" width="28.6640625" customWidth="1"/>
    <col min="6" max="6" width="31.33203125" bestFit="1" customWidth="1"/>
  </cols>
  <sheetData>
    <row r="2" spans="1:7" s="2" customFormat="1">
      <c r="A2" s="6"/>
      <c r="B2" s="2" t="s">
        <v>56</v>
      </c>
      <c r="C2" s="2" t="s">
        <v>57</v>
      </c>
      <c r="D2" s="2" t="s">
        <v>61</v>
      </c>
      <c r="E2" s="2" t="s">
        <v>58</v>
      </c>
      <c r="F2" s="2" t="s">
        <v>102</v>
      </c>
      <c r="G2" s="2" t="s">
        <v>122</v>
      </c>
    </row>
    <row r="3" spans="1:7">
      <c r="A3" s="4">
        <v>40918</v>
      </c>
      <c r="B3" t="s">
        <v>161</v>
      </c>
      <c r="C3" t="s">
        <v>53</v>
      </c>
      <c r="E3" t="s">
        <v>68</v>
      </c>
    </row>
    <row r="4" spans="1:7">
      <c r="A4" s="4">
        <v>40975</v>
      </c>
      <c r="B4" t="s">
        <v>117</v>
      </c>
      <c r="C4" t="s">
        <v>67</v>
      </c>
      <c r="D4" t="s">
        <v>64</v>
      </c>
      <c r="E4" t="s">
        <v>100</v>
      </c>
      <c r="F4" t="s">
        <v>101</v>
      </c>
    </row>
    <row r="5" spans="1:7">
      <c r="A5" s="4">
        <v>40997</v>
      </c>
      <c r="B5" t="s">
        <v>52</v>
      </c>
      <c r="C5" t="s">
        <v>54</v>
      </c>
      <c r="D5" t="s">
        <v>62</v>
      </c>
      <c r="E5" t="s">
        <v>123</v>
      </c>
      <c r="F5" t="s">
        <v>120</v>
      </c>
      <c r="G5">
        <v>6</v>
      </c>
    </row>
    <row r="6" spans="1:7">
      <c r="A6" s="4">
        <v>41010</v>
      </c>
      <c r="B6" t="s">
        <v>66</v>
      </c>
      <c r="C6" t="s">
        <v>55</v>
      </c>
      <c r="D6" t="s">
        <v>63</v>
      </c>
      <c r="E6" t="s">
        <v>121</v>
      </c>
      <c r="F6" t="s">
        <v>168</v>
      </c>
      <c r="G6">
        <v>8</v>
      </c>
    </row>
    <row r="7" spans="1:7">
      <c r="A7" s="4" t="s">
        <v>51</v>
      </c>
      <c r="B7" t="s">
        <v>161</v>
      </c>
      <c r="C7" t="s">
        <v>164</v>
      </c>
      <c r="D7" t="s">
        <v>165</v>
      </c>
      <c r="E7" t="s">
        <v>167</v>
      </c>
      <c r="F7" t="s">
        <v>166</v>
      </c>
      <c r="G7">
        <v>8</v>
      </c>
    </row>
    <row r="8" spans="1:7">
      <c r="A8" s="4">
        <v>41036</v>
      </c>
      <c r="B8" t="s">
        <v>65</v>
      </c>
      <c r="C8" t="s">
        <v>175</v>
      </c>
      <c r="D8" t="s">
        <v>160</v>
      </c>
      <c r="E8" t="s">
        <v>169</v>
      </c>
      <c r="F8" t="s">
        <v>176</v>
      </c>
      <c r="G8">
        <v>12</v>
      </c>
    </row>
    <row r="9" spans="1:7">
      <c r="A9" s="4">
        <v>41081</v>
      </c>
      <c r="B9" t="s">
        <v>161</v>
      </c>
      <c r="D9" t="s">
        <v>261</v>
      </c>
      <c r="E9" t="s">
        <v>278</v>
      </c>
    </row>
    <row r="10" spans="1:7">
      <c r="A10" s="4">
        <v>41092</v>
      </c>
      <c r="B10" t="s">
        <v>161</v>
      </c>
      <c r="C10" t="s">
        <v>181</v>
      </c>
      <c r="D10" t="s">
        <v>182</v>
      </c>
      <c r="E10" t="s">
        <v>166</v>
      </c>
      <c r="G10">
        <v>8</v>
      </c>
    </row>
    <row r="11" spans="1:7">
      <c r="A11" s="4">
        <v>41115</v>
      </c>
      <c r="B11" t="s">
        <v>189</v>
      </c>
      <c r="C11" t="s">
        <v>190</v>
      </c>
      <c r="D11" t="s">
        <v>203</v>
      </c>
      <c r="E11" t="s">
        <v>191</v>
      </c>
      <c r="G11">
        <v>5</v>
      </c>
    </row>
    <row r="12" spans="1:7">
      <c r="A12" s="4">
        <v>41136</v>
      </c>
      <c r="B12" t="s">
        <v>161</v>
      </c>
      <c r="C12" t="s">
        <v>202</v>
      </c>
      <c r="D12" t="s">
        <v>219</v>
      </c>
      <c r="E12" t="s">
        <v>204</v>
      </c>
      <c r="F12" t="s">
        <v>205</v>
      </c>
      <c r="G12">
        <v>9</v>
      </c>
    </row>
    <row r="13" spans="1:7">
      <c r="A13" s="4">
        <v>41163</v>
      </c>
      <c r="B13" t="s">
        <v>117</v>
      </c>
      <c r="C13" t="s">
        <v>67</v>
      </c>
      <c r="D13" t="s">
        <v>64</v>
      </c>
      <c r="E13" t="s">
        <v>246</v>
      </c>
      <c r="F13" s="11"/>
      <c r="G13">
        <v>7</v>
      </c>
    </row>
    <row r="14" spans="1:7">
      <c r="A14" s="4">
        <v>41194</v>
      </c>
      <c r="B14" t="s">
        <v>52</v>
      </c>
      <c r="C14" t="s">
        <v>279</v>
      </c>
      <c r="D14" t="s">
        <v>280</v>
      </c>
      <c r="E14" t="s">
        <v>281</v>
      </c>
    </row>
    <row r="15" spans="1:7">
      <c r="A15" s="4" t="s">
        <v>59</v>
      </c>
      <c r="B15" t="s">
        <v>282</v>
      </c>
    </row>
    <row r="16" spans="1:7">
      <c r="A16" s="4" t="s">
        <v>60</v>
      </c>
      <c r="B16" t="s">
        <v>189</v>
      </c>
      <c r="C16" t="s">
        <v>55</v>
      </c>
      <c r="D16" t="s">
        <v>287</v>
      </c>
      <c r="E16" t="s">
        <v>288</v>
      </c>
    </row>
    <row r="19" spans="2:2">
      <c r="B19" t="s">
        <v>283</v>
      </c>
    </row>
  </sheetData>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opLeftCell="C1" workbookViewId="0">
      <selection activeCell="H33" sqref="H33"/>
    </sheetView>
  </sheetViews>
  <sheetFormatPr baseColWidth="10" defaultColWidth="8.83203125" defaultRowHeight="14" x14ac:dyDescent="0"/>
  <cols>
    <col min="1" max="1" width="19" bestFit="1" customWidth="1"/>
    <col min="2" max="2" width="15.5" bestFit="1" customWidth="1"/>
    <col min="3" max="3" width="27.5" bestFit="1" customWidth="1"/>
    <col min="4" max="5" width="12.83203125" bestFit="1" customWidth="1"/>
    <col min="7" max="7" width="10.6640625" customWidth="1"/>
    <col min="8" max="12" width="5.5" bestFit="1" customWidth="1"/>
  </cols>
  <sheetData>
    <row r="1" spans="1:16">
      <c r="H1" t="s">
        <v>124</v>
      </c>
      <c r="I1" t="s">
        <v>125</v>
      </c>
      <c r="J1" t="s">
        <v>126</v>
      </c>
      <c r="K1" t="s">
        <v>128</v>
      </c>
      <c r="L1" t="s">
        <v>129</v>
      </c>
      <c r="M1" t="s">
        <v>200</v>
      </c>
    </row>
    <row r="2" spans="1:16" s="2" customFormat="1">
      <c r="A2" s="2" t="s">
        <v>72</v>
      </c>
      <c r="B2" s="2" t="s">
        <v>73</v>
      </c>
      <c r="C2" s="2" t="s">
        <v>74</v>
      </c>
      <c r="D2" s="2" t="s">
        <v>85</v>
      </c>
      <c r="E2" s="2" t="s">
        <v>84</v>
      </c>
      <c r="F2" s="2" t="s">
        <v>89</v>
      </c>
      <c r="G2" s="2" t="s">
        <v>92</v>
      </c>
    </row>
    <row r="3" spans="1:16">
      <c r="A3" t="s">
        <v>75</v>
      </c>
      <c r="B3" t="s">
        <v>107</v>
      </c>
      <c r="C3" s="1" t="s">
        <v>109</v>
      </c>
      <c r="E3" t="s">
        <v>110</v>
      </c>
      <c r="F3" t="s">
        <v>111</v>
      </c>
      <c r="G3" s="2" t="s">
        <v>113</v>
      </c>
      <c r="H3" t="s">
        <v>127</v>
      </c>
      <c r="I3" t="s">
        <v>127</v>
      </c>
      <c r="J3" t="s">
        <v>127</v>
      </c>
      <c r="K3" t="s">
        <v>127</v>
      </c>
      <c r="L3" t="s">
        <v>127</v>
      </c>
      <c r="M3" t="s">
        <v>130</v>
      </c>
    </row>
    <row r="5" spans="1:16">
      <c r="A5" t="s">
        <v>76</v>
      </c>
      <c r="B5" t="s">
        <v>79</v>
      </c>
      <c r="C5" s="1" t="s">
        <v>116</v>
      </c>
      <c r="F5" t="s">
        <v>91</v>
      </c>
      <c r="G5" t="s">
        <v>114</v>
      </c>
      <c r="H5" t="s">
        <v>127</v>
      </c>
      <c r="I5" t="s">
        <v>127</v>
      </c>
      <c r="J5" t="s">
        <v>130</v>
      </c>
      <c r="K5" t="s">
        <v>130</v>
      </c>
      <c r="L5" t="s">
        <v>127</v>
      </c>
      <c r="M5" t="s">
        <v>130</v>
      </c>
    </row>
    <row r="6" spans="1:16">
      <c r="B6" t="s">
        <v>80</v>
      </c>
      <c r="C6" s="1" t="s">
        <v>119</v>
      </c>
      <c r="F6" t="s">
        <v>91</v>
      </c>
      <c r="G6" t="s">
        <v>115</v>
      </c>
      <c r="H6" t="s">
        <v>130</v>
      </c>
      <c r="I6" t="s">
        <v>130</v>
      </c>
      <c r="J6" t="s">
        <v>127</v>
      </c>
      <c r="K6" t="s">
        <v>127</v>
      </c>
      <c r="L6" t="s">
        <v>130</v>
      </c>
      <c r="M6" t="s">
        <v>130</v>
      </c>
      <c r="P6" s="11"/>
    </row>
    <row r="7" spans="1:16">
      <c r="P7" t="s">
        <v>201</v>
      </c>
    </row>
    <row r="8" spans="1:16">
      <c r="A8" t="s">
        <v>77</v>
      </c>
      <c r="B8" t="s">
        <v>78</v>
      </c>
      <c r="C8" s="1" t="s">
        <v>96</v>
      </c>
      <c r="D8" t="s">
        <v>97</v>
      </c>
      <c r="E8" t="s">
        <v>98</v>
      </c>
      <c r="F8" t="s">
        <v>99</v>
      </c>
      <c r="G8" s="2" t="s">
        <v>112</v>
      </c>
      <c r="H8" t="s">
        <v>127</v>
      </c>
      <c r="I8" t="s">
        <v>127</v>
      </c>
      <c r="J8" t="s">
        <v>127</v>
      </c>
      <c r="K8" t="s">
        <v>127</v>
      </c>
      <c r="L8" t="s">
        <v>127</v>
      </c>
      <c r="M8" t="s">
        <v>130</v>
      </c>
      <c r="P8" t="s">
        <v>199</v>
      </c>
    </row>
    <row r="10" spans="1:16">
      <c r="A10" t="s">
        <v>81</v>
      </c>
      <c r="B10" t="s">
        <v>104</v>
      </c>
      <c r="C10" s="1" t="s">
        <v>105</v>
      </c>
      <c r="D10" t="s">
        <v>103</v>
      </c>
      <c r="E10" t="s">
        <v>106</v>
      </c>
      <c r="G10" s="2" t="s">
        <v>26</v>
      </c>
      <c r="H10" t="s">
        <v>127</v>
      </c>
      <c r="I10" t="s">
        <v>127</v>
      </c>
      <c r="J10" t="s">
        <v>127</v>
      </c>
      <c r="K10" t="s">
        <v>127</v>
      </c>
      <c r="L10" t="s">
        <v>127</v>
      </c>
      <c r="M10" t="s">
        <v>127</v>
      </c>
    </row>
    <row r="12" spans="1:16">
      <c r="A12" t="s">
        <v>82</v>
      </c>
      <c r="B12" t="s">
        <v>83</v>
      </c>
      <c r="C12" s="1" t="s">
        <v>88</v>
      </c>
      <c r="D12" t="s">
        <v>86</v>
      </c>
      <c r="E12" t="s">
        <v>87</v>
      </c>
      <c r="F12" t="s">
        <v>90</v>
      </c>
      <c r="G12" s="2" t="s">
        <v>28</v>
      </c>
      <c r="H12" t="s">
        <v>127</v>
      </c>
      <c r="I12" t="s">
        <v>127</v>
      </c>
      <c r="J12" t="s">
        <v>127</v>
      </c>
      <c r="K12" t="s">
        <v>127</v>
      </c>
      <c r="L12" t="s">
        <v>127</v>
      </c>
      <c r="M12" t="s">
        <v>127</v>
      </c>
    </row>
    <row r="16" spans="1:16">
      <c r="D16" s="1"/>
    </row>
    <row r="17" spans="3:4">
      <c r="D17" s="1"/>
    </row>
    <row r="20" spans="3:4">
      <c r="C20" s="1"/>
    </row>
    <row r="21" spans="3:4">
      <c r="C21" s="1"/>
    </row>
    <row r="24" spans="3:4">
      <c r="C24" s="3"/>
    </row>
  </sheetData>
  <hyperlinks>
    <hyperlink ref="C12" r:id="rId1"/>
    <hyperlink ref="C8" r:id="rId2"/>
    <hyperlink ref="C10" r:id="rId3"/>
    <hyperlink ref="C5" r:id="rId4"/>
    <hyperlink ref="C3" r:id="rId5"/>
    <hyperlink ref="C6" r:id="rId6"/>
  </hyperlinks>
  <pageMargins left="0.7" right="0.7" top="0.75" bottom="0.75" header="0.3" footer="0.3"/>
  <pageSetup orientation="portrait" verticalDpi="0"/>
  <drawing r:id="rId7"/>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G69"/>
  <sheetViews>
    <sheetView tabSelected="1" topLeftCell="A36" workbookViewId="0">
      <selection activeCell="F41" sqref="F41"/>
    </sheetView>
  </sheetViews>
  <sheetFormatPr baseColWidth="10" defaultColWidth="8.83203125" defaultRowHeight="14" x14ac:dyDescent="0"/>
  <cols>
    <col min="1" max="1" width="19.5" bestFit="1" customWidth="1"/>
    <col min="3" max="3" width="12.83203125" bestFit="1" customWidth="1"/>
    <col min="5" max="5" width="9.6640625" bestFit="1" customWidth="1"/>
  </cols>
  <sheetData>
    <row r="1" spans="1:6">
      <c r="A1" t="s">
        <v>138</v>
      </c>
    </row>
    <row r="2" spans="1:6" s="2" customFormat="1">
      <c r="A2" s="2" t="s">
        <v>139</v>
      </c>
      <c r="B2" s="2" t="s">
        <v>72</v>
      </c>
      <c r="C2" s="2" t="s">
        <v>140</v>
      </c>
      <c r="D2" s="2" t="s">
        <v>141</v>
      </c>
      <c r="E2" s="2" t="s">
        <v>142</v>
      </c>
      <c r="F2" s="2" t="s">
        <v>143</v>
      </c>
    </row>
    <row r="4" spans="1:6">
      <c r="A4" t="s">
        <v>147</v>
      </c>
      <c r="B4" t="s">
        <v>150</v>
      </c>
      <c r="C4" t="s">
        <v>104</v>
      </c>
      <c r="D4" t="s">
        <v>151</v>
      </c>
      <c r="E4" s="5">
        <v>40996</v>
      </c>
      <c r="F4" s="1" t="s">
        <v>149</v>
      </c>
    </row>
    <row r="5" spans="1:6" ht="15">
      <c r="A5" t="s">
        <v>147</v>
      </c>
      <c r="B5" t="s">
        <v>82</v>
      </c>
      <c r="C5" t="s">
        <v>83</v>
      </c>
      <c r="D5" s="13" t="s">
        <v>163</v>
      </c>
      <c r="E5" s="5">
        <v>41011</v>
      </c>
      <c r="F5" s="1" t="s">
        <v>162</v>
      </c>
    </row>
    <row r="6" spans="1:6">
      <c r="A6" t="s">
        <v>147</v>
      </c>
      <c r="B6" t="s">
        <v>82</v>
      </c>
      <c r="C6" t="s">
        <v>83</v>
      </c>
      <c r="D6" s="1" t="s">
        <v>179</v>
      </c>
      <c r="E6" s="5">
        <v>41082</v>
      </c>
      <c r="F6" s="1" t="s">
        <v>180</v>
      </c>
    </row>
    <row r="7" spans="1:6">
      <c r="A7" t="s">
        <v>147</v>
      </c>
      <c r="B7" t="s">
        <v>75</v>
      </c>
      <c r="C7" t="s">
        <v>107</v>
      </c>
      <c r="D7" s="1"/>
      <c r="E7" s="5">
        <v>41026</v>
      </c>
      <c r="F7" s="1" t="s">
        <v>216</v>
      </c>
    </row>
    <row r="8" spans="1:6">
      <c r="A8" t="s">
        <v>147</v>
      </c>
      <c r="B8" t="s">
        <v>75</v>
      </c>
      <c r="C8" t="s">
        <v>107</v>
      </c>
      <c r="D8" s="1"/>
      <c r="E8" s="5">
        <v>41071</v>
      </c>
      <c r="F8" t="s">
        <v>214</v>
      </c>
    </row>
    <row r="9" spans="1:6">
      <c r="D9" s="1"/>
      <c r="E9" s="5"/>
      <c r="F9" s="1"/>
    </row>
    <row r="10" spans="1:6">
      <c r="E10" s="5"/>
    </row>
    <row r="11" spans="1:6">
      <c r="A11" t="s">
        <v>137</v>
      </c>
      <c r="B11" t="s">
        <v>75</v>
      </c>
      <c r="C11" t="s">
        <v>107</v>
      </c>
      <c r="D11" t="s">
        <v>146</v>
      </c>
      <c r="E11" s="5">
        <v>41002</v>
      </c>
      <c r="F11" s="1" t="s">
        <v>145</v>
      </c>
    </row>
    <row r="12" spans="1:6">
      <c r="A12" t="s">
        <v>137</v>
      </c>
      <c r="B12" t="s">
        <v>153</v>
      </c>
      <c r="C12" t="s">
        <v>80</v>
      </c>
      <c r="D12" t="s">
        <v>155</v>
      </c>
      <c r="E12" s="5">
        <v>41005</v>
      </c>
      <c r="F12" s="1" t="s">
        <v>156</v>
      </c>
    </row>
    <row r="13" spans="1:6">
      <c r="A13" t="s">
        <v>137</v>
      </c>
      <c r="B13" s="24" t="s">
        <v>134</v>
      </c>
      <c r="C13" t="s">
        <v>135</v>
      </c>
      <c r="D13" t="s">
        <v>144</v>
      </c>
      <c r="E13" s="5">
        <v>41008</v>
      </c>
      <c r="F13" s="1" t="s">
        <v>136</v>
      </c>
    </row>
    <row r="14" spans="1:6">
      <c r="A14" t="s">
        <v>272</v>
      </c>
      <c r="B14" s="24" t="s">
        <v>153</v>
      </c>
      <c r="C14" t="s">
        <v>80</v>
      </c>
      <c r="D14" t="s">
        <v>271</v>
      </c>
      <c r="E14" s="5">
        <v>41155</v>
      </c>
      <c r="F14" s="1" t="s">
        <v>270</v>
      </c>
    </row>
    <row r="15" spans="1:6">
      <c r="E15" s="5"/>
      <c r="F15" s="1"/>
    </row>
    <row r="16" spans="1:6">
      <c r="A16" t="s">
        <v>148</v>
      </c>
      <c r="B16" t="s">
        <v>82</v>
      </c>
      <c r="C16" t="s">
        <v>158</v>
      </c>
      <c r="D16" t="s">
        <v>159</v>
      </c>
      <c r="E16" s="5">
        <v>40990</v>
      </c>
      <c r="F16" s="1" t="s">
        <v>157</v>
      </c>
    </row>
    <row r="17" spans="1:6">
      <c r="A17" t="s">
        <v>148</v>
      </c>
      <c r="B17" t="s">
        <v>153</v>
      </c>
      <c r="C17" t="s">
        <v>79</v>
      </c>
      <c r="D17" t="s">
        <v>154</v>
      </c>
      <c r="E17" s="5">
        <v>41002</v>
      </c>
      <c r="F17" s="1" t="s">
        <v>152</v>
      </c>
    </row>
    <row r="18" spans="1:6">
      <c r="A18" t="s">
        <v>148</v>
      </c>
      <c r="B18" t="s">
        <v>75</v>
      </c>
      <c r="C18" t="s">
        <v>107</v>
      </c>
      <c r="E18" s="5">
        <v>41015</v>
      </c>
      <c r="F18" s="1" t="s">
        <v>170</v>
      </c>
    </row>
    <row r="19" spans="1:6">
      <c r="A19" t="s">
        <v>148</v>
      </c>
      <c r="B19" t="s">
        <v>150</v>
      </c>
      <c r="C19" t="s">
        <v>104</v>
      </c>
      <c r="D19" t="s">
        <v>174</v>
      </c>
      <c r="E19" s="5">
        <v>41026</v>
      </c>
      <c r="F19" s="1" t="s">
        <v>173</v>
      </c>
    </row>
    <row r="21" spans="1:6">
      <c r="A21" t="s">
        <v>164</v>
      </c>
      <c r="B21" t="s">
        <v>75</v>
      </c>
      <c r="C21" t="s">
        <v>107</v>
      </c>
      <c r="E21" s="5">
        <v>41026</v>
      </c>
      <c r="F21" t="s">
        <v>215</v>
      </c>
    </row>
    <row r="22" spans="1:6">
      <c r="A22" t="s">
        <v>164</v>
      </c>
      <c r="B22" t="s">
        <v>82</v>
      </c>
      <c r="C22" t="s">
        <v>83</v>
      </c>
      <c r="E22" s="5">
        <v>41025</v>
      </c>
      <c r="F22" s="1" t="s">
        <v>171</v>
      </c>
    </row>
    <row r="23" spans="1:6">
      <c r="A23" t="s">
        <v>164</v>
      </c>
      <c r="B23" t="s">
        <v>75</v>
      </c>
      <c r="C23" t="s">
        <v>107</v>
      </c>
      <c r="E23" s="5">
        <v>41025</v>
      </c>
      <c r="F23" s="1" t="s">
        <v>172</v>
      </c>
    </row>
    <row r="24" spans="1:6">
      <c r="A24" t="s">
        <v>164</v>
      </c>
      <c r="B24" s="24" t="s">
        <v>134</v>
      </c>
      <c r="C24" t="s">
        <v>135</v>
      </c>
      <c r="D24" s="23" t="s">
        <v>241</v>
      </c>
      <c r="E24" s="5"/>
      <c r="F24" s="1"/>
    </row>
    <row r="25" spans="1:6">
      <c r="A25" t="s">
        <v>264</v>
      </c>
      <c r="B25" t="s">
        <v>82</v>
      </c>
      <c r="C25" t="s">
        <v>83</v>
      </c>
      <c r="D25" t="s">
        <v>211</v>
      </c>
      <c r="E25" s="5">
        <v>41100</v>
      </c>
      <c r="F25" t="s">
        <v>210</v>
      </c>
    </row>
    <row r="26" spans="1:6" ht="15">
      <c r="A26" t="s">
        <v>264</v>
      </c>
      <c r="B26" t="s">
        <v>82</v>
      </c>
      <c r="C26" t="s">
        <v>83</v>
      </c>
      <c r="D26" s="14" t="s">
        <v>212</v>
      </c>
      <c r="E26" s="5">
        <v>41123</v>
      </c>
      <c r="F26" s="1" t="s">
        <v>213</v>
      </c>
    </row>
    <row r="28" spans="1:6">
      <c r="A28" t="s">
        <v>177</v>
      </c>
      <c r="B28" s="24" t="s">
        <v>134</v>
      </c>
      <c r="C28" t="s">
        <v>135</v>
      </c>
      <c r="E28" s="5">
        <v>41038</v>
      </c>
      <c r="F28" s="1" t="s">
        <v>178</v>
      </c>
    </row>
    <row r="29" spans="1:6">
      <c r="B29" s="24" t="s">
        <v>75</v>
      </c>
      <c r="C29" t="s">
        <v>107</v>
      </c>
      <c r="E29" s="5">
        <v>41173</v>
      </c>
      <c r="F29" s="1" t="s">
        <v>251</v>
      </c>
    </row>
    <row r="30" spans="1:6">
      <c r="B30" s="24" t="s">
        <v>153</v>
      </c>
      <c r="C30" t="s">
        <v>79</v>
      </c>
      <c r="D30" t="s">
        <v>268</v>
      </c>
      <c r="E30" s="5">
        <v>41165</v>
      </c>
      <c r="F30" s="1" t="s">
        <v>267</v>
      </c>
    </row>
    <row r="32" spans="1:6" ht="15">
      <c r="A32" t="s">
        <v>181</v>
      </c>
      <c r="B32" s="24" t="s">
        <v>134</v>
      </c>
      <c r="C32" t="s">
        <v>135</v>
      </c>
      <c r="D32" s="12" t="s">
        <v>207</v>
      </c>
      <c r="E32" s="5">
        <v>41116</v>
      </c>
      <c r="F32" s="1" t="s">
        <v>206</v>
      </c>
    </row>
    <row r="33" spans="1:6" ht="15">
      <c r="A33" t="s">
        <v>181</v>
      </c>
      <c r="B33" t="s">
        <v>82</v>
      </c>
      <c r="C33" t="s">
        <v>83</v>
      </c>
      <c r="D33" s="14" t="s">
        <v>208</v>
      </c>
      <c r="E33" s="5">
        <v>41093</v>
      </c>
      <c r="F33" s="1" t="s">
        <v>209</v>
      </c>
    </row>
    <row r="34" spans="1:6" ht="15">
      <c r="A34" t="s">
        <v>181</v>
      </c>
      <c r="B34" t="s">
        <v>75</v>
      </c>
      <c r="C34" t="s">
        <v>107</v>
      </c>
      <c r="D34" s="16" t="s">
        <v>218</v>
      </c>
      <c r="E34" s="5">
        <v>41096</v>
      </c>
      <c r="F34" s="1" t="s">
        <v>217</v>
      </c>
    </row>
    <row r="35" spans="1:6" ht="15">
      <c r="D35" s="12"/>
      <c r="E35" s="5"/>
      <c r="F35" s="1"/>
    </row>
    <row r="36" spans="1:6" ht="15">
      <c r="A36" t="s">
        <v>261</v>
      </c>
      <c r="B36" t="s">
        <v>150</v>
      </c>
      <c r="C36" t="s">
        <v>104</v>
      </c>
      <c r="D36" s="30" t="s">
        <v>273</v>
      </c>
      <c r="E36" s="5">
        <v>41143</v>
      </c>
      <c r="F36" s="19" t="s">
        <v>227</v>
      </c>
    </row>
    <row r="37" spans="1:6" ht="15">
      <c r="D37" s="12"/>
      <c r="E37" s="5"/>
      <c r="F37" s="1"/>
    </row>
    <row r="38" spans="1:6">
      <c r="A38" t="s">
        <v>203</v>
      </c>
      <c r="F38" s="1" t="s">
        <v>285</v>
      </c>
    </row>
    <row r="40" spans="1:6">
      <c r="A40" t="s">
        <v>221</v>
      </c>
      <c r="B40" t="s">
        <v>75</v>
      </c>
      <c r="C40" t="s">
        <v>107</v>
      </c>
      <c r="D40" t="s">
        <v>222</v>
      </c>
      <c r="E40" s="5">
        <v>41141</v>
      </c>
      <c r="F40" s="1" t="s">
        <v>220</v>
      </c>
    </row>
    <row r="41" spans="1:6">
      <c r="B41" t="s">
        <v>82</v>
      </c>
      <c r="C41" t="s">
        <v>83</v>
      </c>
      <c r="D41" t="s">
        <v>226</v>
      </c>
      <c r="E41" s="5">
        <v>41142</v>
      </c>
      <c r="F41" t="s">
        <v>225</v>
      </c>
    </row>
    <row r="42" spans="1:6">
      <c r="B42" s="24" t="s">
        <v>134</v>
      </c>
      <c r="C42" t="s">
        <v>135</v>
      </c>
      <c r="D42" t="s">
        <v>197</v>
      </c>
      <c r="E42" s="5">
        <v>41110</v>
      </c>
      <c r="F42" t="s">
        <v>198</v>
      </c>
    </row>
    <row r="43" spans="1:6">
      <c r="E43" s="5"/>
    </row>
    <row r="44" spans="1:6">
      <c r="A44" t="s">
        <v>255</v>
      </c>
      <c r="B44" t="s">
        <v>150</v>
      </c>
      <c r="C44" t="s">
        <v>104</v>
      </c>
      <c r="D44" t="s">
        <v>275</v>
      </c>
      <c r="E44" s="5">
        <v>41276</v>
      </c>
      <c r="F44" t="s">
        <v>274</v>
      </c>
    </row>
    <row r="45" spans="1:6">
      <c r="B45" t="s">
        <v>150</v>
      </c>
      <c r="C45" t="s">
        <v>104</v>
      </c>
      <c r="D45" t="s">
        <v>276</v>
      </c>
      <c r="E45" s="5">
        <v>41283</v>
      </c>
      <c r="F45" t="s">
        <v>277</v>
      </c>
    </row>
    <row r="46" spans="1:6">
      <c r="B46" t="s">
        <v>252</v>
      </c>
      <c r="C46" t="s">
        <v>253</v>
      </c>
      <c r="E46" s="5">
        <v>41238</v>
      </c>
      <c r="F46" s="1" t="s">
        <v>254</v>
      </c>
    </row>
    <row r="47" spans="1:6">
      <c r="E47" s="5"/>
      <c r="F47" s="1"/>
    </row>
    <row r="48" spans="1:6">
      <c r="A48" t="s">
        <v>286</v>
      </c>
      <c r="B48" t="s">
        <v>150</v>
      </c>
      <c r="C48" t="s">
        <v>104</v>
      </c>
      <c r="E48" s="5">
        <v>41220</v>
      </c>
      <c r="F48" s="1" t="s">
        <v>284</v>
      </c>
    </row>
    <row r="49" spans="1:7">
      <c r="E49" s="5"/>
      <c r="F49" s="1"/>
    </row>
    <row r="50" spans="1:7">
      <c r="A50" t="s">
        <v>287</v>
      </c>
      <c r="E50" s="5"/>
      <c r="F50" s="1"/>
    </row>
    <row r="51" spans="1:7">
      <c r="E51" s="5"/>
      <c r="F51" s="1"/>
    </row>
    <row r="52" spans="1:7">
      <c r="E52" s="5"/>
      <c r="F52" s="1"/>
    </row>
    <row r="53" spans="1:7">
      <c r="A53" t="s">
        <v>196</v>
      </c>
    </row>
    <row r="54" spans="1:7">
      <c r="B54" t="s">
        <v>153</v>
      </c>
      <c r="C54" t="s">
        <v>79</v>
      </c>
      <c r="E54" s="5">
        <v>41115</v>
      </c>
      <c r="F54" s="1" t="s">
        <v>269</v>
      </c>
    </row>
    <row r="55" spans="1:7">
      <c r="B55" t="s">
        <v>153</v>
      </c>
      <c r="C55" t="s">
        <v>244</v>
      </c>
      <c r="D55" t="s">
        <v>245</v>
      </c>
      <c r="E55" s="5">
        <v>41158</v>
      </c>
      <c r="F55" s="1" t="s">
        <v>243</v>
      </c>
    </row>
    <row r="56" spans="1:7">
      <c r="B56" t="s">
        <v>153</v>
      </c>
      <c r="C56" t="s">
        <v>79</v>
      </c>
      <c r="D56" t="s">
        <v>266</v>
      </c>
      <c r="E56" s="5">
        <v>41218</v>
      </c>
      <c r="F56" s="1" t="s">
        <v>265</v>
      </c>
    </row>
    <row r="57" spans="1:7">
      <c r="B57" t="s">
        <v>153</v>
      </c>
      <c r="C57" t="s">
        <v>79</v>
      </c>
      <c r="D57" t="s">
        <v>263</v>
      </c>
      <c r="E57" s="5">
        <v>41255</v>
      </c>
      <c r="F57" s="1" t="s">
        <v>262</v>
      </c>
    </row>
    <row r="59" spans="1:7">
      <c r="E59" s="5"/>
      <c r="F59" s="1"/>
    </row>
    <row r="60" spans="1:7">
      <c r="F60" s="18"/>
      <c r="G60" s="7"/>
    </row>
    <row r="61" spans="1:7" ht="16">
      <c r="A61" t="s">
        <v>223</v>
      </c>
      <c r="B61" s="17" t="s">
        <v>240</v>
      </c>
      <c r="G61" s="8"/>
    </row>
    <row r="62" spans="1:7">
      <c r="B62" s="1" t="s">
        <v>224</v>
      </c>
      <c r="G62" s="8"/>
    </row>
    <row r="64" spans="1:7">
      <c r="G64" s="9"/>
    </row>
    <row r="65" spans="1:7">
      <c r="A65" s="15"/>
    </row>
    <row r="66" spans="1:7" ht="23">
      <c r="G66" s="10"/>
    </row>
    <row r="67" spans="1:7">
      <c r="A67" s="15"/>
    </row>
    <row r="68" spans="1:7">
      <c r="A68" s="28"/>
    </row>
    <row r="69" spans="1:7">
      <c r="A69" s="29"/>
    </row>
  </sheetData>
  <phoneticPr fontId="14" type="noConversion"/>
  <hyperlinks>
    <hyperlink ref="F13" r:id="rId1"/>
    <hyperlink ref="F11" r:id="rId2"/>
    <hyperlink ref="F4" r:id="rId3"/>
    <hyperlink ref="F17" r:id="rId4"/>
    <hyperlink ref="F16" r:id="rId5"/>
    <hyperlink ref="F5" r:id="rId6"/>
    <hyperlink ref="F18" r:id="rId7"/>
    <hyperlink ref="F22" r:id="rId8"/>
    <hyperlink ref="F28" r:id="rId9"/>
    <hyperlink ref="F6" r:id="rId10"/>
    <hyperlink ref="D6" r:id="rId11" display="http://fsrn.org/audio/industry-broadcasters-fight-fcc-proposal-increase-transparency-political-advertisements-washin"/>
    <hyperlink ref="F23" r:id="rId12"/>
    <hyperlink ref="F32" r:id="rId13"/>
    <hyperlink ref="F33" r:id="rId14" display="7/3/12 As US seeks personal data from Google and Twitter activists move to protect online speech: http://fsrn.org/audio/us-seeks-personal-data-google-and-twitter-activists-move-protect-online-speech/10541"/>
    <hyperlink ref="F26" r:id="rId15" display="8/2/12 Senate rejects cybersecurity bill, but other Internet measures on horizon: http://fsrn.org/audio/senate-rejects-cybersecurity-bill-other-internet-measures-horizon/10679"/>
    <hyperlink ref="F54" r:id="rId16" display="  http://oaklandlocal.com/article/more-oaklanders-using-seeclickfix-call-attention-problem-areas-throughout-city"/>
    <hyperlink ref="F40" r:id="rId17"/>
    <hyperlink ref="B62" r:id="rId18"/>
    <hyperlink ref="F36" r:id="rId19"/>
    <hyperlink ref="F55" r:id="rId20"/>
    <hyperlink ref="F29" r:id="rId21"/>
    <hyperlink ref="F46" r:id="rId22"/>
    <hyperlink ref="F56" r:id="rId23" display="2. http://oaklandlocal.com/article/115-data-community-asks-oakland-council-candidates-sign-open-government-pledge"/>
    <hyperlink ref="F48" r:id="rId24"/>
  </hyperlinks>
  <pageMargins left="0.7" right="0.7" top="0.75" bottom="0.75" header="0.3" footer="0.3"/>
  <pageSetup scale="48" orientation="landscape" verticalDpi="0"/>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workbookViewId="0">
      <selection activeCell="C33" sqref="C33"/>
    </sheetView>
  </sheetViews>
  <sheetFormatPr baseColWidth="10" defaultRowHeight="14" x14ac:dyDescent="0"/>
  <cols>
    <col min="1" max="1" width="12" customWidth="1"/>
    <col min="4" max="4" width="20.83203125" bestFit="1" customWidth="1"/>
    <col min="5" max="5" width="10.83203125" style="22"/>
    <col min="6" max="6" width="13" bestFit="1" customWidth="1"/>
  </cols>
  <sheetData>
    <row r="2" spans="1:7" s="2" customFormat="1">
      <c r="A2" s="2" t="s">
        <v>234</v>
      </c>
      <c r="C2" s="2" t="s">
        <v>232</v>
      </c>
      <c r="D2" s="2" t="s">
        <v>231</v>
      </c>
      <c r="E2" s="21" t="s">
        <v>238</v>
      </c>
      <c r="F2" s="2" t="s">
        <v>239</v>
      </c>
      <c r="G2" s="2" t="s">
        <v>233</v>
      </c>
    </row>
    <row r="3" spans="1:7">
      <c r="A3" t="s">
        <v>134</v>
      </c>
      <c r="C3" s="20">
        <v>591</v>
      </c>
      <c r="D3" t="s">
        <v>230</v>
      </c>
      <c r="E3" s="22">
        <f>591*6</f>
        <v>3546</v>
      </c>
      <c r="F3" s="20"/>
      <c r="G3" s="20">
        <v>3546</v>
      </c>
    </row>
    <row r="4" spans="1:7">
      <c r="C4" s="20">
        <v>200</v>
      </c>
      <c r="D4" t="s">
        <v>237</v>
      </c>
      <c r="E4" s="22">
        <f>200*38</f>
        <v>7600</v>
      </c>
      <c r="F4" s="20"/>
      <c r="G4" s="20">
        <v>7600</v>
      </c>
    </row>
    <row r="5" spans="1:7">
      <c r="A5" t="s">
        <v>75</v>
      </c>
      <c r="D5" t="s">
        <v>229</v>
      </c>
      <c r="F5" s="20">
        <v>490</v>
      </c>
      <c r="G5" s="20">
        <f>SUM(E5+F5)</f>
        <v>490</v>
      </c>
    </row>
    <row r="6" spans="1:7">
      <c r="A6" t="s">
        <v>82</v>
      </c>
      <c r="C6" s="20">
        <v>200</v>
      </c>
      <c r="D6" t="s">
        <v>230</v>
      </c>
      <c r="E6" s="22">
        <f>200*6</f>
        <v>1200</v>
      </c>
      <c r="F6" s="20">
        <v>500</v>
      </c>
      <c r="G6" s="20">
        <f t="shared" ref="G6:G8" si="0">SUM(E6+F6)</f>
        <v>1700</v>
      </c>
    </row>
    <row r="7" spans="1:7">
      <c r="A7" t="s">
        <v>81</v>
      </c>
      <c r="D7" t="s">
        <v>228</v>
      </c>
      <c r="F7" s="20"/>
      <c r="G7" s="20">
        <f t="shared" si="0"/>
        <v>0</v>
      </c>
    </row>
    <row r="8" spans="1:7">
      <c r="A8" t="s">
        <v>76</v>
      </c>
      <c r="D8" t="s">
        <v>228</v>
      </c>
      <c r="F8" s="20"/>
      <c r="G8" s="20">
        <f t="shared" si="0"/>
        <v>0</v>
      </c>
    </row>
    <row r="10" spans="1:7">
      <c r="A10" t="s">
        <v>235</v>
      </c>
      <c r="G10" s="20">
        <f>SUM(G3:G8)</f>
        <v>13336</v>
      </c>
    </row>
    <row r="12" spans="1:7">
      <c r="A12" t="s">
        <v>236</v>
      </c>
      <c r="G12" s="20">
        <v>3500</v>
      </c>
    </row>
    <row r="25" spans="2:2">
      <c r="B25" s="25" t="s">
        <v>242</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C13" sqref="C13"/>
    </sheetView>
  </sheetViews>
  <sheetFormatPr baseColWidth="10" defaultRowHeight="14" x14ac:dyDescent="0"/>
  <cols>
    <col min="1" max="1" width="14.33203125" customWidth="1"/>
  </cols>
  <sheetData>
    <row r="1" spans="1:2">
      <c r="A1" t="s">
        <v>256</v>
      </c>
    </row>
    <row r="4" spans="1:2">
      <c r="A4" t="s">
        <v>78</v>
      </c>
      <c r="B4" t="s">
        <v>257</v>
      </c>
    </row>
    <row r="6" spans="1:2">
      <c r="B6" t="s">
        <v>258</v>
      </c>
    </row>
    <row r="8" spans="1:2">
      <c r="B8" s="26" t="s">
        <v>259</v>
      </c>
    </row>
    <row r="10" spans="1:2">
      <c r="B10" s="27" t="s">
        <v>260</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Experts</vt:lpstr>
      <vt:lpstr>Topics</vt:lpstr>
      <vt:lpstr>Reporters</vt:lpstr>
      <vt:lpstr>Stories</vt:lpstr>
      <vt:lpstr>Real Cost</vt:lpstr>
      <vt:lpstr>Sheet1</vt:lpstr>
    </vt:vector>
  </TitlesOfParts>
  <Company>Zeek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jgkaiser</dc:creator>
  <cp:lastModifiedBy>Jo Ellen Green Kaiser</cp:lastModifiedBy>
  <cp:lastPrinted>2012-08-22T16:35:35Z</cp:lastPrinted>
  <dcterms:created xsi:type="dcterms:W3CDTF">2012-01-31T16:40:36Z</dcterms:created>
  <dcterms:modified xsi:type="dcterms:W3CDTF">2013-05-02T23:48:08Z</dcterms:modified>
</cp:coreProperties>
</file>