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Default Extension="xml" ContentType="application/xml"/>
  <Override PartName="/xl/theme/theme1.xml" ContentType="application/vnd.openxmlformats-officedocument.theme+xml"/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rels" ContentType="application/vnd.openxmlformats-package.relationships+xml"/>
  <Override PartName="/xl/comments1.xml" ContentType="application/vnd.openxmlformats-officedocument.spreadsheetml.comments+xml"/>
  <Default Extension="jpeg" ContentType="image/jpeg"/>
  <Default Extension="vml" ContentType="application/vnd.openxmlformats-officedocument.vmlDrawing"/>
  <Override PartName="/xl/calcChain.xml" ContentType="application/vnd.openxmlformats-officedocument.spreadsheetml.calcChain+xml"/>
  <Override PartName="/xl/styles.xml" ContentType="application/vnd.openxmlformats-officedocument.spreadsheetml.style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1600" windowHeight="1466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39" i="1"/>
  <c r="B28"/>
  <c r="B13"/>
  <c r="H26"/>
  <c r="H27"/>
  <c r="H8"/>
  <c r="H13"/>
  <c r="H28"/>
  <c r="H35"/>
  <c r="H37"/>
  <c r="H39"/>
  <c r="E20"/>
  <c r="E22"/>
  <c r="E26"/>
  <c r="E17"/>
  <c r="E27"/>
  <c r="E12"/>
  <c r="E13"/>
  <c r="E28"/>
  <c r="E34"/>
  <c r="E35"/>
  <c r="E37"/>
  <c r="E39"/>
  <c r="B26"/>
  <c r="B27"/>
  <c r="B35"/>
  <c r="B37"/>
</calcChain>
</file>

<file path=xl/comments1.xml><?xml version="1.0" encoding="utf-8"?>
<comments xmlns="http://schemas.openxmlformats.org/spreadsheetml/2006/main">
  <authors>
    <author>Tracy Van Slyke</author>
  </authors>
  <commentList>
    <comment ref="A8" authorId="0">
      <text>
        <r>
          <rPr>
            <b/>
            <sz val="9"/>
            <color indexed="81"/>
            <rFont val="Verdana"/>
          </rPr>
          <t>Tracy Van Slyke:</t>
        </r>
        <r>
          <rPr>
            <sz val="9"/>
            <color indexed="81"/>
            <rFont val="Verdana"/>
          </rPr>
          <t xml:space="preserve">
8 reporters at 80k. OR 2 reporters at 40k...</t>
        </r>
      </text>
    </comment>
    <comment ref="D8" authorId="0">
      <text>
        <r>
          <rPr>
            <b/>
            <sz val="9"/>
            <color indexed="81"/>
            <rFont val="Verdana"/>
          </rPr>
          <t>Tracy Van Slyke:</t>
        </r>
        <r>
          <rPr>
            <sz val="9"/>
            <color indexed="81"/>
            <rFont val="Verdana"/>
          </rPr>
          <t xml:space="preserve">
8 reporters at 50k or 16 reporters at 25k each</t>
        </r>
      </text>
    </comment>
    <comment ref="G8" authorId="0">
      <text>
        <r>
          <rPr>
            <b/>
            <sz val="9"/>
            <color indexed="81"/>
            <rFont val="Verdana"/>
          </rPr>
          <t>Tracy Van Slyke:</t>
        </r>
        <r>
          <rPr>
            <sz val="9"/>
            <color indexed="81"/>
            <rFont val="Verdana"/>
          </rPr>
          <t xml:space="preserve">
8 reporters for 40k each or 16 reporters for 20k each</t>
        </r>
      </text>
    </comment>
    <comment ref="A9" authorId="0">
      <text>
        <r>
          <rPr>
            <b/>
            <sz val="9"/>
            <color indexed="81"/>
            <rFont val="Verdana"/>
          </rPr>
          <t>Tracy Van Slyke:</t>
        </r>
        <r>
          <rPr>
            <sz val="9"/>
            <color indexed="81"/>
            <rFont val="Verdana"/>
          </rPr>
          <t xml:space="preserve">
20k to each outlet for editing support/management
</t>
        </r>
      </text>
    </comment>
    <comment ref="D9" authorId="0">
      <text>
        <r>
          <rPr>
            <b/>
            <sz val="9"/>
            <color indexed="81"/>
            <rFont val="Verdana"/>
          </rPr>
          <t>Tracy Van Slyke:</t>
        </r>
        <r>
          <rPr>
            <sz val="9"/>
            <color indexed="81"/>
            <rFont val="Verdana"/>
          </rPr>
          <t xml:space="preserve">
15k for editors/management
</t>
        </r>
      </text>
    </comment>
    <comment ref="G9" authorId="0">
      <text>
        <r>
          <rPr>
            <b/>
            <sz val="9"/>
            <color indexed="81"/>
            <rFont val="Verdana"/>
          </rPr>
          <t>Tracy Van Slyke:</t>
        </r>
        <r>
          <rPr>
            <sz val="9"/>
            <color indexed="81"/>
            <rFont val="Verdana"/>
          </rPr>
          <t xml:space="preserve">
10k for editing/project management
</t>
        </r>
      </text>
    </comment>
    <comment ref="A10" authorId="0">
      <text>
        <r>
          <rPr>
            <b/>
            <sz val="9"/>
            <color indexed="81"/>
            <rFont val="Verdana"/>
          </rPr>
          <t>Tracy Van Slyke:</t>
        </r>
        <r>
          <rPr>
            <sz val="9"/>
            <color indexed="81"/>
            <rFont val="Verdana"/>
          </rPr>
          <t xml:space="preserve">
Divided b/w outlets or fact-checker shared by members?  Is this a line-item we need?</t>
        </r>
      </text>
    </comment>
    <comment ref="D10" authorId="0">
      <text>
        <r>
          <rPr>
            <b/>
            <sz val="9"/>
            <color indexed="81"/>
            <rFont val="Verdana"/>
          </rPr>
          <t>Tracy Van Slyke:</t>
        </r>
        <r>
          <rPr>
            <sz val="9"/>
            <color indexed="81"/>
            <rFont val="Verdana"/>
          </rPr>
          <t xml:space="preserve">
at 75 percent/1,875 per org </t>
        </r>
      </text>
    </comment>
    <comment ref="G10" authorId="0">
      <text>
        <r>
          <rPr>
            <b/>
            <sz val="9"/>
            <color indexed="81"/>
            <rFont val="Verdana"/>
          </rPr>
          <t>Tracy Van Slyke:</t>
        </r>
        <r>
          <rPr>
            <sz val="9"/>
            <color indexed="81"/>
            <rFont val="Verdana"/>
          </rPr>
          <t xml:space="preserve">
1,250/org. </t>
        </r>
      </text>
    </comment>
    <comment ref="A11" authorId="0">
      <text>
        <r>
          <rPr>
            <b/>
            <sz val="9"/>
            <color indexed="81"/>
            <rFont val="Verdana"/>
          </rPr>
          <t>Tracy Van Slyke:</t>
        </r>
        <r>
          <rPr>
            <sz val="9"/>
            <color indexed="81"/>
            <rFont val="Verdana"/>
          </rPr>
          <t xml:space="preserve">
subsidize support for communications staff internal to orgs..?</t>
        </r>
      </text>
    </comment>
    <comment ref="D11" authorId="0">
      <text>
        <r>
          <rPr>
            <b/>
            <sz val="9"/>
            <color indexed="81"/>
            <rFont val="Verdana"/>
          </rPr>
          <t>Tracy Van Slyke:</t>
        </r>
        <r>
          <rPr>
            <sz val="9"/>
            <color indexed="81"/>
            <rFont val="Verdana"/>
          </rPr>
          <t xml:space="preserve">
at 75 percent/1,875 per org </t>
        </r>
      </text>
    </comment>
    <comment ref="G11" authorId="0">
      <text>
        <r>
          <rPr>
            <b/>
            <sz val="9"/>
            <color indexed="81"/>
            <rFont val="Verdana"/>
          </rPr>
          <t>Tracy Van Slyke:</t>
        </r>
        <r>
          <rPr>
            <sz val="9"/>
            <color indexed="81"/>
            <rFont val="Verdana"/>
          </rPr>
          <t xml:space="preserve">
1,250/org. is this worth it?</t>
        </r>
      </text>
    </comment>
    <comment ref="A12" authorId="0">
      <text>
        <r>
          <rPr>
            <b/>
            <sz val="9"/>
            <color indexed="81"/>
            <rFont val="Verdana"/>
          </rPr>
          <t>Tracy Van Slyke:</t>
        </r>
        <r>
          <rPr>
            <sz val="9"/>
            <color indexed="81"/>
            <rFont val="Verdana"/>
          </rPr>
          <t xml:space="preserve">
placeholder--need to get exact amount. If these are "fellows" instead of staff, do we pay for healthcare/benefits.  Something to consider across the dif. versions</t>
        </r>
      </text>
    </comment>
    <comment ref="D12" authorId="0">
      <text>
        <r>
          <rPr>
            <b/>
            <sz val="9"/>
            <color indexed="81"/>
            <rFont val="Verdana"/>
          </rPr>
          <t>Tracy Van Slyke:</t>
        </r>
        <r>
          <rPr>
            <sz val="9"/>
            <color indexed="81"/>
            <rFont val="Verdana"/>
          </rPr>
          <t xml:space="preserve">
at 75 percent. Only an approximation</t>
        </r>
      </text>
    </comment>
    <comment ref="G12" authorId="0">
      <text>
        <r>
          <rPr>
            <b/>
            <sz val="9"/>
            <color indexed="81"/>
            <rFont val="Verdana"/>
          </rPr>
          <t>Tracy Van Slyke:</t>
        </r>
        <r>
          <rPr>
            <sz val="9"/>
            <color indexed="81"/>
            <rFont val="Verdana"/>
          </rPr>
          <t xml:space="preserve">
aproximation. </t>
        </r>
      </text>
    </comment>
    <comment ref="D21" authorId="0">
      <text>
        <r>
          <rPr>
            <b/>
            <sz val="9"/>
            <color indexed="81"/>
            <rFont val="Verdana"/>
          </rPr>
          <t>Tracy Van Slyke:</t>
        </r>
        <r>
          <rPr>
            <sz val="9"/>
            <color indexed="81"/>
            <rFont val="Verdana"/>
          </rPr>
          <t xml:space="preserve">
don't know how much this number can vary.  If we do less number of reporters that get training it can potentially go down.</t>
        </r>
      </text>
    </comment>
    <comment ref="G30" authorId="0">
      <text>
        <r>
          <rPr>
            <b/>
            <sz val="9"/>
            <color indexed="81"/>
            <rFont val="Verdana"/>
          </rPr>
          <t>Tracy Van Slyke:</t>
        </r>
        <r>
          <rPr>
            <sz val="9"/>
            <color indexed="81"/>
            <rFont val="Verdana"/>
          </rPr>
          <t xml:space="preserve">
compared to V.2 
my guess is these are fairly fixed costs with some room for exceptions...</t>
        </r>
      </text>
    </comment>
    <comment ref="A36" authorId="0">
      <text>
        <r>
          <rPr>
            <b/>
            <sz val="9"/>
            <color indexed="81"/>
            <rFont val="Verdana"/>
          </rPr>
          <t>Tracy Van Slyke:</t>
        </r>
        <r>
          <rPr>
            <sz val="9"/>
            <color indexed="81"/>
            <rFont val="Verdana"/>
          </rPr>
          <t xml:space="preserve">
7 percent of total spent?  Need to negotiate with them...</t>
        </r>
      </text>
    </comment>
    <comment ref="D36" authorId="0">
      <text>
        <r>
          <rPr>
            <b/>
            <sz val="9"/>
            <color indexed="81"/>
            <rFont val="Verdana"/>
          </rPr>
          <t>Tracy Van Slyke:</t>
        </r>
        <r>
          <rPr>
            <sz val="9"/>
            <color indexed="81"/>
            <rFont val="Verdana"/>
          </rPr>
          <t xml:space="preserve">
7 percent of total spent?  Need to negotiate with them...</t>
        </r>
      </text>
    </comment>
    <comment ref="G36" authorId="0">
      <text>
        <r>
          <rPr>
            <b/>
            <sz val="9"/>
            <color indexed="81"/>
            <rFont val="Verdana"/>
          </rPr>
          <t>Tracy Van Slyke:</t>
        </r>
        <r>
          <rPr>
            <sz val="9"/>
            <color indexed="81"/>
            <rFont val="Verdana"/>
          </rPr>
          <t xml:space="preserve">
7 percent of total spent?  Need to negotiate with them...</t>
        </r>
      </text>
    </comment>
  </commentList>
</comments>
</file>

<file path=xl/sharedStrings.xml><?xml version="1.0" encoding="utf-8"?>
<sst xmlns="http://schemas.openxmlformats.org/spreadsheetml/2006/main" count="97" uniqueCount="46">
  <si>
    <t>Total</t>
    <phoneticPr fontId="5" type="noConversion"/>
  </si>
  <si>
    <t>Total</t>
    <phoneticPr fontId="5" type="noConversion"/>
  </si>
  <si>
    <t>Subtotal consultants/contractors</t>
    <phoneticPr fontId="5" type="noConversion"/>
  </si>
  <si>
    <t>Amount: 1.8m</t>
    <phoneticPr fontId="5" type="noConversion"/>
  </si>
  <si>
    <t>Reporters</t>
    <phoneticPr fontId="5" type="noConversion"/>
  </si>
  <si>
    <t>Consultants/Contractors</t>
    <phoneticPr fontId="5" type="noConversion"/>
  </si>
  <si>
    <t>Version 1</t>
    <phoneticPr fontId="5" type="noConversion"/>
  </si>
  <si>
    <t>non-personnel subtoal</t>
    <phoneticPr fontId="5" type="noConversion"/>
  </si>
  <si>
    <t>non-personnnel sub-total</t>
    <phoneticPr fontId="5" type="noConversion"/>
  </si>
  <si>
    <t>Subtotal Salaried</t>
    <phoneticPr fontId="5" type="noConversion"/>
  </si>
  <si>
    <t>Subtotal non-personnel + admin support</t>
    <phoneticPr fontId="5" type="noConversion"/>
  </si>
  <si>
    <t>Amount: 1.3m</t>
    <phoneticPr fontId="5" type="noConversion"/>
  </si>
  <si>
    <t>(ave. 75%  of V.1 w. some exceptions)</t>
    <phoneticPr fontId="5" type="noConversion"/>
  </si>
  <si>
    <t>(ave. 50% of V.1 w. some exceptions)</t>
    <phoneticPr fontId="5" type="noConversion"/>
  </si>
  <si>
    <t>Non Personnel</t>
    <phoneticPr fontId="5" type="noConversion"/>
  </si>
  <si>
    <t>Amount: 1m</t>
    <phoneticPr fontId="5" type="noConversion"/>
  </si>
  <si>
    <t>Follow The Money: An Economic Reporting Project</t>
    <phoneticPr fontId="5" type="noConversion"/>
  </si>
  <si>
    <t>Research, travel, related costs</t>
    <phoneticPr fontId="5" type="noConversion"/>
  </si>
  <si>
    <t>Events/Briefings</t>
    <phoneticPr fontId="5" type="noConversion"/>
  </si>
  <si>
    <t>Telephone/Internet</t>
    <phoneticPr fontId="5" type="noConversion"/>
  </si>
  <si>
    <t>Editors/Project Management</t>
    <phoneticPr fontId="5" type="noConversion"/>
  </si>
  <si>
    <t>Fact Checking/Research</t>
    <phoneticPr fontId="5" type="noConversion"/>
  </si>
  <si>
    <t>Web site(s) development/Tech support</t>
    <phoneticPr fontId="5" type="noConversion"/>
  </si>
  <si>
    <t>Strategic Communications/New Media</t>
    <phoneticPr fontId="5" type="noConversion"/>
  </si>
  <si>
    <t>Subtotal Communications/New Media</t>
    <phoneticPr fontId="5" type="noConversion"/>
  </si>
  <si>
    <t>Subtotal Salaried</t>
    <phoneticPr fontId="5" type="noConversion"/>
  </si>
  <si>
    <t>Subtotal personnel</t>
    <phoneticPr fontId="5" type="noConversion"/>
  </si>
  <si>
    <t>Legal</t>
    <phoneticPr fontId="5" type="noConversion"/>
  </si>
  <si>
    <t>Admin Support(The Nation Institute)</t>
    <phoneticPr fontId="5" type="noConversion"/>
  </si>
  <si>
    <t>In-house communications?</t>
    <phoneticPr fontId="5" type="noConversion"/>
  </si>
  <si>
    <t>In-house communications?</t>
    <phoneticPr fontId="5" type="noConversion"/>
  </si>
  <si>
    <t>Salaried</t>
    <phoneticPr fontId="5" type="noConversion"/>
  </si>
  <si>
    <t>Version 2</t>
    <phoneticPr fontId="5" type="noConversion"/>
  </si>
  <si>
    <t>Version 3</t>
    <phoneticPr fontId="5" type="noConversion"/>
  </si>
  <si>
    <t>Item</t>
    <phoneticPr fontId="5" type="noConversion"/>
  </si>
  <si>
    <t>Reporters</t>
    <phoneticPr fontId="5" type="noConversion"/>
  </si>
  <si>
    <t xml:space="preserve">Taxes/Benefits </t>
    <phoneticPr fontId="5" type="noConversion"/>
  </si>
  <si>
    <t>Consultants/Contractors</t>
    <phoneticPr fontId="5" type="noConversion"/>
  </si>
  <si>
    <t>Media Training</t>
    <phoneticPr fontId="5" type="noConversion"/>
  </si>
  <si>
    <t>Media Booking</t>
    <phoneticPr fontId="5" type="noConversion"/>
  </si>
  <si>
    <t>New Media/social media outreach</t>
    <phoneticPr fontId="5" type="noConversion"/>
  </si>
  <si>
    <t>Multimedia/infographics</t>
    <phoneticPr fontId="5" type="noConversion"/>
  </si>
  <si>
    <t>Meetings/Materials</t>
    <phoneticPr fontId="5" type="noConversion"/>
  </si>
  <si>
    <t>don</t>
    <phoneticPr fontId="5" type="noConversion"/>
  </si>
  <si>
    <t>Project Coordinator</t>
    <phoneticPr fontId="5" type="noConversion"/>
  </si>
  <si>
    <t>Co</t>
    <phoneticPr fontId="5" type="noConversion"/>
  </si>
</sst>
</file>

<file path=xl/styles.xml><?xml version="1.0" encoding="utf-8"?>
<styleSheet xmlns="http://schemas.openxmlformats.org/spreadsheetml/2006/main">
  <numFmts count="5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0">
    <font>
      <sz val="10"/>
      <name val="Verdana"/>
    </font>
    <font>
      <sz val="10"/>
      <name val="Verdana"/>
    </font>
    <font>
      <b/>
      <sz val="10"/>
      <name val="Verdana"/>
    </font>
    <font>
      <i/>
      <sz val="10"/>
      <name val="Verdana"/>
    </font>
    <font>
      <sz val="10"/>
      <name val="Verdana"/>
    </font>
    <font>
      <sz val="8"/>
      <name val="Verdana"/>
    </font>
    <font>
      <u/>
      <sz val="10"/>
      <name val="Verdana"/>
    </font>
    <font>
      <sz val="9"/>
      <color indexed="81"/>
      <name val="Verdana"/>
    </font>
    <font>
      <b/>
      <sz val="9"/>
      <color indexed="81"/>
      <name val="Verdana"/>
    </font>
    <font>
      <b/>
      <u/>
      <sz val="10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3" fontId="0" fillId="0" borderId="0" xfId="0" applyNumberFormat="1"/>
    <xf numFmtId="0" fontId="3" fillId="0" borderId="0" xfId="0" applyFont="1"/>
    <xf numFmtId="0" fontId="6" fillId="0" borderId="0" xfId="0" applyFont="1"/>
    <xf numFmtId="0" fontId="4" fillId="0" borderId="0" xfId="0" applyFont="1"/>
    <xf numFmtId="0" fontId="2" fillId="0" borderId="0" xfId="0" applyFont="1"/>
    <xf numFmtId="0" fontId="9" fillId="0" borderId="0" xfId="0" applyFont="1"/>
    <xf numFmtId="0" fontId="4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/>
    <xf numFmtId="3" fontId="2" fillId="0" borderId="0" xfId="0" applyNumberFormat="1" applyFont="1"/>
    <xf numFmtId="0" fontId="2" fillId="0" borderId="0" xfId="0" applyFont="1" applyAlignment="1">
      <alignment vertical="top" wrapText="1"/>
    </xf>
    <xf numFmtId="3" fontId="2" fillId="0" borderId="0" xfId="0" applyNumberFormat="1" applyFont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3" fontId="4" fillId="0" borderId="0" xfId="0" applyNumberFormat="1" applyFont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H42"/>
  <sheetViews>
    <sheetView tabSelected="1" view="pageLayout" topLeftCell="A3" workbookViewId="0">
      <selection activeCell="A20" sqref="A20"/>
    </sheetView>
  </sheetViews>
  <sheetFormatPr baseColWidth="10" defaultRowHeight="13"/>
  <cols>
    <col min="1" max="1" width="31.140625" customWidth="1"/>
    <col min="2" max="2" width="12.28515625" customWidth="1"/>
    <col min="3" max="3" width="2" customWidth="1"/>
    <col min="4" max="4" width="30.42578125" customWidth="1"/>
    <col min="5" max="5" width="12.28515625" customWidth="1"/>
    <col min="6" max="6" width="2.42578125" customWidth="1"/>
    <col min="7" max="7" width="28.28515625" customWidth="1"/>
    <col min="8" max="8" width="13.5703125" customWidth="1"/>
  </cols>
  <sheetData>
    <row r="1" spans="1:8">
      <c r="A1" s="5" t="s">
        <v>16</v>
      </c>
      <c r="C1" s="7"/>
      <c r="F1" s="8"/>
    </row>
    <row r="2" spans="1:8">
      <c r="C2" s="7"/>
      <c r="F2" s="8"/>
    </row>
    <row r="3" spans="1:8">
      <c r="C3" s="7"/>
      <c r="D3" t="s">
        <v>12</v>
      </c>
      <c r="F3" s="8"/>
      <c r="G3" t="s">
        <v>13</v>
      </c>
    </row>
    <row r="4" spans="1:8">
      <c r="A4" s="5" t="s">
        <v>6</v>
      </c>
      <c r="B4" s="5"/>
      <c r="C4" s="9"/>
      <c r="D4" s="5" t="s">
        <v>32</v>
      </c>
      <c r="E4" s="5"/>
      <c r="F4" s="9"/>
      <c r="G4" s="5" t="s">
        <v>33</v>
      </c>
    </row>
    <row r="5" spans="1:8">
      <c r="A5" t="s">
        <v>34</v>
      </c>
      <c r="B5" t="s">
        <v>3</v>
      </c>
      <c r="C5" s="7"/>
      <c r="D5" t="s">
        <v>34</v>
      </c>
      <c r="E5" t="s">
        <v>11</v>
      </c>
      <c r="F5" s="8"/>
      <c r="G5" t="s">
        <v>34</v>
      </c>
      <c r="H5" t="s">
        <v>15</v>
      </c>
    </row>
    <row r="6" spans="1:8">
      <c r="A6" s="5" t="s">
        <v>31</v>
      </c>
      <c r="C6" s="7"/>
      <c r="D6" s="5" t="s">
        <v>31</v>
      </c>
      <c r="F6" s="8"/>
      <c r="G6" s="5" t="s">
        <v>31</v>
      </c>
    </row>
    <row r="7" spans="1:8">
      <c r="A7" t="s">
        <v>44</v>
      </c>
      <c r="B7" s="1">
        <v>70000</v>
      </c>
      <c r="C7" s="7"/>
      <c r="D7" t="s">
        <v>44</v>
      </c>
      <c r="E7" s="1">
        <v>40000</v>
      </c>
      <c r="F7" s="8"/>
      <c r="G7" t="s">
        <v>44</v>
      </c>
      <c r="H7" s="1">
        <v>40000</v>
      </c>
    </row>
    <row r="8" spans="1:8">
      <c r="A8" t="s">
        <v>35</v>
      </c>
      <c r="B8" s="1">
        <v>640000</v>
      </c>
      <c r="C8" s="7"/>
      <c r="D8" t="s">
        <v>43</v>
      </c>
      <c r="E8" s="1">
        <v>400000</v>
      </c>
      <c r="F8" s="8"/>
      <c r="G8" t="s">
        <v>4</v>
      </c>
      <c r="H8">
        <f>B8*0.5</f>
        <v>320000</v>
      </c>
    </row>
    <row r="9" spans="1:8">
      <c r="A9" t="s">
        <v>20</v>
      </c>
      <c r="B9" s="1">
        <v>160000</v>
      </c>
      <c r="C9" s="7"/>
      <c r="D9" t="s">
        <v>20</v>
      </c>
      <c r="E9" s="1">
        <v>120000</v>
      </c>
      <c r="F9" s="8"/>
      <c r="G9" t="s">
        <v>20</v>
      </c>
      <c r="H9" s="1">
        <v>80000</v>
      </c>
    </row>
    <row r="10" spans="1:8">
      <c r="A10" s="2" t="s">
        <v>21</v>
      </c>
      <c r="B10" s="1">
        <v>20000</v>
      </c>
      <c r="C10" s="7"/>
      <c r="D10" s="2" t="s">
        <v>21</v>
      </c>
      <c r="E10" s="1">
        <v>15000</v>
      </c>
      <c r="F10" s="8"/>
      <c r="G10" s="2" t="s">
        <v>21</v>
      </c>
      <c r="H10" s="1">
        <v>10000</v>
      </c>
    </row>
    <row r="11" spans="1:8">
      <c r="A11" s="2" t="s">
        <v>30</v>
      </c>
      <c r="B11" s="1">
        <v>20000</v>
      </c>
      <c r="C11" s="7"/>
      <c r="D11" s="2" t="s">
        <v>30</v>
      </c>
      <c r="E11" s="1">
        <v>15000</v>
      </c>
      <c r="F11" s="8"/>
      <c r="G11" s="2" t="s">
        <v>29</v>
      </c>
      <c r="H11" s="1">
        <v>10000</v>
      </c>
    </row>
    <row r="12" spans="1:8">
      <c r="A12" s="2" t="s">
        <v>36</v>
      </c>
      <c r="B12" s="1">
        <v>200000</v>
      </c>
      <c r="C12" s="7"/>
      <c r="D12" s="2" t="s">
        <v>36</v>
      </c>
      <c r="E12">
        <f>B12*0.75</f>
        <v>150000</v>
      </c>
      <c r="F12" s="8"/>
      <c r="G12" s="2" t="s">
        <v>36</v>
      </c>
      <c r="H12" s="1">
        <v>100000</v>
      </c>
    </row>
    <row r="13" spans="1:8">
      <c r="A13" s="5" t="s">
        <v>25</v>
      </c>
      <c r="B13" s="16">
        <f>SUM(B7:B12)</f>
        <v>1110000</v>
      </c>
      <c r="C13" s="7"/>
      <c r="D13" s="3" t="s">
        <v>9</v>
      </c>
      <c r="E13" s="1">
        <f>SUM(E7:E12)</f>
        <v>740000</v>
      </c>
      <c r="F13" s="8"/>
      <c r="G13" s="3" t="s">
        <v>9</v>
      </c>
      <c r="H13" s="1">
        <f>SUM(H7:H12)</f>
        <v>560000</v>
      </c>
    </row>
    <row r="14" spans="1:8">
      <c r="C14" s="7"/>
      <c r="F14" s="8"/>
    </row>
    <row r="15" spans="1:8">
      <c r="C15" s="7"/>
      <c r="F15" s="8"/>
    </row>
    <row r="16" spans="1:8">
      <c r="A16" s="5" t="s">
        <v>5</v>
      </c>
      <c r="C16" s="7"/>
      <c r="D16" s="5" t="s">
        <v>5</v>
      </c>
      <c r="F16" s="8"/>
    </row>
    <row r="17" spans="1:8">
      <c r="A17" t="s">
        <v>22</v>
      </c>
      <c r="B17" s="1">
        <v>80000</v>
      </c>
      <c r="C17" s="7"/>
      <c r="D17" t="s">
        <v>22</v>
      </c>
      <c r="E17">
        <f>B17*0.75</f>
        <v>60000</v>
      </c>
      <c r="F17" s="8"/>
      <c r="G17" t="s">
        <v>22</v>
      </c>
      <c r="H17" s="1">
        <v>40000</v>
      </c>
    </row>
    <row r="18" spans="1:8">
      <c r="B18" s="1"/>
      <c r="C18" s="7"/>
      <c r="F18" s="8"/>
    </row>
    <row r="19" spans="1:8">
      <c r="A19" s="3" t="s">
        <v>23</v>
      </c>
      <c r="C19" s="7"/>
      <c r="D19" s="3" t="s">
        <v>23</v>
      </c>
      <c r="F19" s="8"/>
      <c r="G19" s="3" t="s">
        <v>23</v>
      </c>
    </row>
    <row r="20" spans="1:8">
      <c r="A20" s="4" t="s">
        <v>45</v>
      </c>
      <c r="B20" s="1">
        <v>150000</v>
      </c>
      <c r="C20" s="7"/>
      <c r="D20" s="4" t="s">
        <v>37</v>
      </c>
      <c r="E20">
        <f>B20*0.75</f>
        <v>112500</v>
      </c>
      <c r="F20" s="8"/>
      <c r="G20" s="4" t="s">
        <v>37</v>
      </c>
      <c r="H20" s="1">
        <v>75000</v>
      </c>
    </row>
    <row r="21" spans="1:8">
      <c r="A21" t="s">
        <v>38</v>
      </c>
      <c r="B21" s="1">
        <v>50000</v>
      </c>
      <c r="C21" s="7"/>
      <c r="D21" t="s">
        <v>38</v>
      </c>
      <c r="E21" s="1">
        <v>40000</v>
      </c>
      <c r="F21" s="8"/>
      <c r="G21" t="s">
        <v>38</v>
      </c>
      <c r="H21" s="1">
        <v>40000</v>
      </c>
    </row>
    <row r="22" spans="1:8">
      <c r="A22" t="s">
        <v>39</v>
      </c>
      <c r="B22" s="1">
        <v>75000</v>
      </c>
      <c r="C22" s="7"/>
      <c r="D22" t="s">
        <v>39</v>
      </c>
      <c r="E22">
        <f>B22*0.75</f>
        <v>56250</v>
      </c>
      <c r="F22" s="8"/>
      <c r="G22" t="s">
        <v>39</v>
      </c>
      <c r="H22" s="1">
        <v>45000</v>
      </c>
    </row>
    <row r="23" spans="1:8">
      <c r="A23" t="s">
        <v>40</v>
      </c>
      <c r="B23" s="1">
        <v>15000</v>
      </c>
      <c r="C23" s="7"/>
      <c r="D23" t="s">
        <v>40</v>
      </c>
      <c r="E23">
        <v>11250</v>
      </c>
      <c r="F23" s="8"/>
      <c r="G23" t="s">
        <v>40</v>
      </c>
      <c r="H23" s="1">
        <v>7500</v>
      </c>
    </row>
    <row r="24" spans="1:8">
      <c r="A24" t="s">
        <v>41</v>
      </c>
      <c r="B24" s="1">
        <v>60000</v>
      </c>
      <c r="C24" s="7"/>
      <c r="D24" t="s">
        <v>41</v>
      </c>
      <c r="E24">
        <v>45000</v>
      </c>
      <c r="F24" s="8"/>
      <c r="G24" t="s">
        <v>41</v>
      </c>
      <c r="H24" s="1">
        <v>30000</v>
      </c>
    </row>
    <row r="25" spans="1:8">
      <c r="A25" t="s">
        <v>42</v>
      </c>
      <c r="B25" s="1">
        <v>20000</v>
      </c>
      <c r="C25" s="7"/>
      <c r="D25" t="s">
        <v>42</v>
      </c>
      <c r="E25">
        <v>15000</v>
      </c>
      <c r="F25" s="8"/>
      <c r="G25" t="s">
        <v>42</v>
      </c>
      <c r="H25" s="1">
        <v>12000</v>
      </c>
    </row>
    <row r="26" spans="1:8">
      <c r="A26" s="3" t="s">
        <v>24</v>
      </c>
      <c r="B26" s="1">
        <f>SUM(B20:B25)</f>
        <v>370000</v>
      </c>
      <c r="C26" s="7"/>
      <c r="D26" s="3" t="s">
        <v>24</v>
      </c>
      <c r="E26">
        <f>SUM(E20:E25)</f>
        <v>280000</v>
      </c>
      <c r="F26" s="8"/>
      <c r="G26" s="3" t="s">
        <v>24</v>
      </c>
      <c r="H26" s="1">
        <f>SUM(H20:H25)</f>
        <v>209500</v>
      </c>
    </row>
    <row r="27" spans="1:8">
      <c r="A27" s="3" t="s">
        <v>2</v>
      </c>
      <c r="B27" s="1">
        <f>SUM(B26+B17)</f>
        <v>450000</v>
      </c>
      <c r="C27" s="7"/>
      <c r="D27" s="3" t="s">
        <v>2</v>
      </c>
      <c r="E27">
        <f>SUM(E17+E26)</f>
        <v>340000</v>
      </c>
      <c r="F27" s="8"/>
      <c r="G27" s="3" t="s">
        <v>2</v>
      </c>
      <c r="H27" s="1">
        <f>SUM(H17+H26)</f>
        <v>249500</v>
      </c>
    </row>
    <row r="28" spans="1:8">
      <c r="A28" s="5" t="s">
        <v>26</v>
      </c>
      <c r="B28" s="10">
        <f>SUM(B13+B27)</f>
        <v>1560000</v>
      </c>
      <c r="C28" s="7"/>
      <c r="D28" s="5" t="s">
        <v>26</v>
      </c>
      <c r="E28" s="10">
        <f>SUM(E13+E27)</f>
        <v>1080000</v>
      </c>
      <c r="F28" s="8"/>
      <c r="G28" s="5" t="s">
        <v>26</v>
      </c>
      <c r="H28" s="10">
        <f>SUM(H13+H27)</f>
        <v>809500</v>
      </c>
    </row>
    <row r="29" spans="1:8">
      <c r="C29" s="7"/>
      <c r="F29" s="8"/>
    </row>
    <row r="30" spans="1:8">
      <c r="A30" s="5" t="s">
        <v>14</v>
      </c>
      <c r="C30" s="7"/>
      <c r="D30" s="5" t="s">
        <v>14</v>
      </c>
      <c r="F30" s="8"/>
      <c r="G30" s="5" t="s">
        <v>14</v>
      </c>
    </row>
    <row r="31" spans="1:8">
      <c r="A31" t="s">
        <v>17</v>
      </c>
      <c r="B31" s="1">
        <v>60000</v>
      </c>
      <c r="C31" s="7"/>
      <c r="D31" t="s">
        <v>17</v>
      </c>
      <c r="E31" s="1">
        <v>45000</v>
      </c>
      <c r="F31" s="8"/>
      <c r="G31" t="s">
        <v>17</v>
      </c>
      <c r="H31" s="1">
        <v>40000</v>
      </c>
    </row>
    <row r="32" spans="1:8">
      <c r="A32" t="s">
        <v>18</v>
      </c>
      <c r="B32" s="1">
        <v>50000</v>
      </c>
      <c r="C32" s="7"/>
      <c r="D32" t="s">
        <v>18</v>
      </c>
      <c r="E32" s="1">
        <v>40000</v>
      </c>
      <c r="F32" s="8"/>
      <c r="G32" t="s">
        <v>18</v>
      </c>
      <c r="H32" s="1">
        <v>35000</v>
      </c>
    </row>
    <row r="33" spans="1:8">
      <c r="A33" t="s">
        <v>27</v>
      </c>
      <c r="B33" s="1">
        <v>25000</v>
      </c>
      <c r="C33" s="7"/>
      <c r="D33" t="s">
        <v>27</v>
      </c>
      <c r="E33" s="1">
        <v>18750</v>
      </c>
      <c r="F33" s="8"/>
      <c r="G33" t="s">
        <v>27</v>
      </c>
      <c r="H33" s="1">
        <v>18750</v>
      </c>
    </row>
    <row r="34" spans="1:8">
      <c r="A34" t="s">
        <v>19</v>
      </c>
      <c r="B34" s="1">
        <v>30000</v>
      </c>
      <c r="C34" s="7"/>
      <c r="D34" t="s">
        <v>19</v>
      </c>
      <c r="E34">
        <f>B34*0.75</f>
        <v>22500</v>
      </c>
      <c r="F34" s="8"/>
      <c r="G34" t="s">
        <v>19</v>
      </c>
      <c r="H34" s="1">
        <v>22500</v>
      </c>
    </row>
    <row r="35" spans="1:8">
      <c r="A35" s="3" t="s">
        <v>7</v>
      </c>
      <c r="B35" s="1">
        <f>SUM(B31:B34)</f>
        <v>165000</v>
      </c>
      <c r="C35" s="7"/>
      <c r="D35" s="3" t="s">
        <v>8</v>
      </c>
      <c r="E35" s="1">
        <f>SUM(E31:E34)</f>
        <v>126250</v>
      </c>
      <c r="F35" s="8"/>
      <c r="G35" s="3" t="s">
        <v>8</v>
      </c>
      <c r="H35" s="1">
        <f>SUM(H31:H34)</f>
        <v>116250</v>
      </c>
    </row>
    <row r="36" spans="1:8">
      <c r="A36" t="s">
        <v>28</v>
      </c>
      <c r="B36" s="1">
        <v>122500</v>
      </c>
      <c r="C36" s="7"/>
      <c r="D36" t="s">
        <v>28</v>
      </c>
      <c r="E36" s="1">
        <v>85750</v>
      </c>
      <c r="F36" s="8"/>
      <c r="G36" t="s">
        <v>28</v>
      </c>
      <c r="H36" s="15">
        <v>65677</v>
      </c>
    </row>
    <row r="37" spans="1:8" ht="31" customHeight="1">
      <c r="A37" s="11" t="s">
        <v>10</v>
      </c>
      <c r="B37" s="12">
        <f>SUM(B35+B36)</f>
        <v>287500</v>
      </c>
      <c r="C37" s="13"/>
      <c r="D37" s="11" t="s">
        <v>10</v>
      </c>
      <c r="E37" s="12">
        <f>SUM(E35+E36)</f>
        <v>212000</v>
      </c>
      <c r="F37" s="14"/>
      <c r="G37" s="11" t="s">
        <v>10</v>
      </c>
      <c r="H37" s="10">
        <f>SUM(H35+H36)</f>
        <v>181927</v>
      </c>
    </row>
    <row r="38" spans="1:8">
      <c r="C38" s="7"/>
      <c r="F38" s="8"/>
    </row>
    <row r="39" spans="1:8">
      <c r="A39" s="6" t="s">
        <v>1</v>
      </c>
      <c r="B39" s="10">
        <f>SUM(B28+B37)</f>
        <v>1847500</v>
      </c>
      <c r="C39" s="7"/>
      <c r="D39" s="5" t="s">
        <v>0</v>
      </c>
      <c r="E39" s="10">
        <f>SUM(E37+E28)</f>
        <v>1292000</v>
      </c>
      <c r="F39" s="8"/>
      <c r="H39" s="10">
        <f>SUM(H28+H37)</f>
        <v>991427</v>
      </c>
    </row>
    <row r="40" spans="1:8">
      <c r="C40" s="7"/>
      <c r="F40" s="8"/>
    </row>
    <row r="41" spans="1:8">
      <c r="C41" s="7"/>
      <c r="F41" s="8"/>
    </row>
    <row r="42" spans="1:8">
      <c r="C42" s="7"/>
      <c r="F42" s="8"/>
    </row>
  </sheetData>
  <sheetCalcPr fullCalcOnLoad="1"/>
  <sortState ref="A39:B39">
    <sortCondition ref="B39"/>
  </sortState>
  <phoneticPr fontId="5" type="noConversion"/>
  <pageMargins left="0.75" right="0.75" top="1" bottom="1" header="0.5" footer="0.5"/>
  <pageSetup scale="70" orientation="landscape" horizontalDpi="4294967292" verticalDpi="4294967292"/>
  <legacyDrawing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Media Consortium 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Van Slyke</dc:creator>
  <cp:lastModifiedBy>Tracy Van Slyke</cp:lastModifiedBy>
  <dcterms:created xsi:type="dcterms:W3CDTF">2009-11-30T18:14:10Z</dcterms:created>
  <dcterms:modified xsi:type="dcterms:W3CDTF">2009-12-09T21:32:07Z</dcterms:modified>
</cp:coreProperties>
</file>