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autoCompressPictures="0"/>
  <bookViews>
    <workbookView xWindow="4840" yWindow="-100" windowWidth="19580" windowHeight="1852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2" i="1" l="1"/>
  <c r="C65" i="1"/>
  <c r="C47" i="1"/>
  <c r="C31" i="1"/>
  <c r="C22" i="1"/>
  <c r="C17" i="1"/>
  <c r="C49" i="1"/>
  <c r="C67" i="1"/>
  <c r="C70" i="1"/>
</calcChain>
</file>

<file path=xl/sharedStrings.xml><?xml version="1.0" encoding="utf-8"?>
<sst xmlns="http://schemas.openxmlformats.org/spreadsheetml/2006/main" count="66" uniqueCount="56">
  <si>
    <t>Revenue</t>
  </si>
  <si>
    <t>Open Society Institute</t>
  </si>
  <si>
    <t>Arca Foundation</t>
  </si>
  <si>
    <t>Wallace Global Fund</t>
  </si>
  <si>
    <t>Chicago Instructional Tech</t>
  </si>
  <si>
    <t>Harnisch</t>
  </si>
  <si>
    <t>TMC Member Dues</t>
  </si>
  <si>
    <t>TMC Labs</t>
  </si>
  <si>
    <t>Ad Network (discontinued)</t>
  </si>
  <si>
    <t>Unrestricted</t>
  </si>
  <si>
    <t>Restricted</t>
  </si>
  <si>
    <t>Earned Income</t>
  </si>
  <si>
    <t>Campaign Cash</t>
  </si>
  <si>
    <t>Mobile Lab</t>
  </si>
  <si>
    <t>Mobile Lab Hackathon</t>
  </si>
  <si>
    <t>Revenue Gen Lab</t>
  </si>
  <si>
    <t>Campaign Cash Collaboration</t>
  </si>
  <si>
    <t>MREPP Collaboration</t>
  </si>
  <si>
    <t>Total Revenue:</t>
  </si>
  <si>
    <t>SUBTOTAL</t>
  </si>
  <si>
    <t>Expenses</t>
  </si>
  <si>
    <t>Personnel</t>
  </si>
  <si>
    <t>Director</t>
  </si>
  <si>
    <t>Senior Program Assoc</t>
  </si>
  <si>
    <t>Benefits</t>
  </si>
  <si>
    <t xml:space="preserve">Non-Personnel </t>
  </si>
  <si>
    <t>Office</t>
  </si>
  <si>
    <t>Telephone</t>
  </si>
  <si>
    <t>Travel and Lodging</t>
  </si>
  <si>
    <t>Website and Listserv</t>
  </si>
  <si>
    <t>Legal</t>
  </si>
  <si>
    <t>Total Fixed</t>
  </si>
  <si>
    <t>Projects</t>
  </si>
  <si>
    <t>Membership Meetings</t>
  </si>
  <si>
    <t>Scholarship Travel Fund</t>
  </si>
  <si>
    <t>Media Wire Bloggers</t>
  </si>
  <si>
    <t>Internship Stipend</t>
  </si>
  <si>
    <t>Bank/Credit Fees</t>
  </si>
  <si>
    <t>Conference Fees</t>
  </si>
  <si>
    <t>Office Supplies</t>
  </si>
  <si>
    <t>In-Kind from In These Times</t>
  </si>
  <si>
    <t>Postage</t>
  </si>
  <si>
    <t>Meals</t>
  </si>
  <si>
    <t>Fiscal Sponsor Fee</t>
  </si>
  <si>
    <t>7% of Grants</t>
  </si>
  <si>
    <t>Revenue Generation</t>
  </si>
  <si>
    <t>Total Projects</t>
  </si>
  <si>
    <t>Total Expense</t>
  </si>
  <si>
    <t>(30K in Contractors)</t>
  </si>
  <si>
    <t>(10K in Contractors)</t>
  </si>
  <si>
    <t>Net Income</t>
  </si>
  <si>
    <t>Wyncote Foundation*</t>
  </si>
  <si>
    <t>Proteus (Media Democracy)*</t>
  </si>
  <si>
    <t>*NOTE: These funds were not actually spent in 2010. TMC instead spent reserved funds and rolled over restricted funds to 2011.</t>
  </si>
  <si>
    <t>(Contractors' Fees)</t>
  </si>
  <si>
    <t>The Media Consortium 2010 Budget--FINAL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</si>
</sst>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0" xfId="0" applyNumberFormat="1" applyFont="1"/>
    <xf numFmtId="9" fontId="1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3" fontId="1" fillId="0" borderId="0" xfId="0" applyNumberFormat="1" applyFont="1" applyAlignment="1">
      <alignment horizontal="right"/>
    </xf>
    <xf numFmtId="164" fontId="3" fillId="0" borderId="0" xfId="0" applyNumberFormat="1" applyFont="1"/>
    <xf numFmtId="164" fontId="4" fillId="0" borderId="0" xfId="0" applyNumberFormat="1" applyFont="1"/>
    <xf numFmtId="164" fontId="2" fillId="0" borderId="0" xfId="0" applyNumberFormat="1" applyFont="1"/>
    <xf numFmtId="164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2"/>
  <sheetViews>
    <sheetView tabSelected="1" workbookViewId="0">
      <selection activeCell="C4" sqref="C4"/>
    </sheetView>
  </sheetViews>
  <sheetFormatPr baseColWidth="10" defaultColWidth="8.83203125" defaultRowHeight="14" x14ac:dyDescent="0"/>
  <cols>
    <col min="1" max="1" width="12" bestFit="1" customWidth="1"/>
    <col min="2" max="2" width="28.33203125" customWidth="1"/>
    <col min="3" max="3" width="11.1640625" style="1" bestFit="1" customWidth="1"/>
    <col min="4" max="4" width="27.33203125" style="2" bestFit="1" customWidth="1"/>
  </cols>
  <sheetData>
    <row r="2" spans="1:4">
      <c r="A2" t="s">
        <v>55</v>
      </c>
    </row>
    <row r="4" spans="1:4">
      <c r="A4" t="s">
        <v>0</v>
      </c>
    </row>
    <row r="6" spans="1:4">
      <c r="A6" t="s">
        <v>9</v>
      </c>
      <c r="B6" t="s">
        <v>1</v>
      </c>
      <c r="C6" s="1">
        <v>100000</v>
      </c>
    </row>
    <row r="7" spans="1:4">
      <c r="B7" t="s">
        <v>3</v>
      </c>
      <c r="C7" s="1">
        <v>50000</v>
      </c>
    </row>
    <row r="8" spans="1:4">
      <c r="B8" t="s">
        <v>2</v>
      </c>
      <c r="C8" s="1">
        <v>40000</v>
      </c>
    </row>
    <row r="9" spans="1:4" s="3" customFormat="1">
      <c r="B9" s="3" t="s">
        <v>19</v>
      </c>
      <c r="C9" s="5">
        <v>190000</v>
      </c>
      <c r="D9" s="6"/>
    </row>
    <row r="11" spans="1:4">
      <c r="A11" t="s">
        <v>10</v>
      </c>
      <c r="B11" t="s">
        <v>51</v>
      </c>
      <c r="C11" s="1">
        <v>20000</v>
      </c>
      <c r="D11" s="2" t="s">
        <v>16</v>
      </c>
    </row>
    <row r="12" spans="1:4">
      <c r="B12" t="s">
        <v>4</v>
      </c>
      <c r="C12" s="1">
        <v>9200</v>
      </c>
      <c r="D12" s="2" t="s">
        <v>13</v>
      </c>
    </row>
    <row r="13" spans="1:4">
      <c r="B13" t="s">
        <v>4</v>
      </c>
      <c r="C13" s="1">
        <v>2300</v>
      </c>
      <c r="D13" s="2" t="s">
        <v>14</v>
      </c>
    </row>
    <row r="14" spans="1:4">
      <c r="B14" t="s">
        <v>5</v>
      </c>
      <c r="C14" s="1">
        <v>10000</v>
      </c>
      <c r="D14" s="2" t="s">
        <v>15</v>
      </c>
    </row>
    <row r="15" spans="1:4">
      <c r="B15" t="s">
        <v>52</v>
      </c>
      <c r="C15" s="1">
        <v>25000</v>
      </c>
      <c r="D15" s="2" t="s">
        <v>17</v>
      </c>
    </row>
    <row r="16" spans="1:4">
      <c r="B16" t="s">
        <v>51</v>
      </c>
      <c r="C16" s="1">
        <v>50000</v>
      </c>
      <c r="D16" s="2" t="s">
        <v>16</v>
      </c>
    </row>
    <row r="17" spans="1:4" s="3" customFormat="1">
      <c r="B17" s="3" t="s">
        <v>19</v>
      </c>
      <c r="C17" s="5">
        <f>SUM(C11:C16)</f>
        <v>116500</v>
      </c>
      <c r="D17" s="6"/>
    </row>
    <row r="19" spans="1:4">
      <c r="A19" t="s">
        <v>11</v>
      </c>
      <c r="B19" t="s">
        <v>6</v>
      </c>
      <c r="C19" s="1">
        <v>18150</v>
      </c>
    </row>
    <row r="20" spans="1:4">
      <c r="B20" t="s">
        <v>7</v>
      </c>
      <c r="C20" s="1">
        <v>9000</v>
      </c>
    </row>
    <row r="21" spans="1:4">
      <c r="B21" t="s">
        <v>8</v>
      </c>
      <c r="C21" s="1">
        <v>87.1</v>
      </c>
    </row>
    <row r="22" spans="1:4" s="3" customFormat="1">
      <c r="B22" s="3" t="s">
        <v>19</v>
      </c>
      <c r="C22" s="5">
        <f>SUM(C19:C21)</f>
        <v>27237.1</v>
      </c>
      <c r="D22" s="6"/>
    </row>
    <row r="24" spans="1:4" s="3" customFormat="1">
      <c r="A24" s="3" t="s">
        <v>18</v>
      </c>
      <c r="C24" s="9">
        <v>333737.09999999998</v>
      </c>
      <c r="D24" s="4"/>
    </row>
    <row r="26" spans="1:4">
      <c r="A26" t="s">
        <v>20</v>
      </c>
    </row>
    <row r="28" spans="1:4">
      <c r="A28" t="s">
        <v>21</v>
      </c>
      <c r="B28" t="s">
        <v>22</v>
      </c>
      <c r="C28" s="1">
        <v>75500</v>
      </c>
    </row>
    <row r="29" spans="1:4">
      <c r="B29" t="s">
        <v>23</v>
      </c>
      <c r="C29" s="1">
        <v>52000</v>
      </c>
    </row>
    <row r="30" spans="1:4">
      <c r="B30" t="s">
        <v>24</v>
      </c>
      <c r="C30" s="1">
        <v>24611</v>
      </c>
    </row>
    <row r="31" spans="1:4" s="3" customFormat="1">
      <c r="B31" s="3" t="s">
        <v>19</v>
      </c>
      <c r="C31" s="9">
        <f>SUM(C28:C30)</f>
        <v>152111</v>
      </c>
      <c r="D31" s="4"/>
    </row>
    <row r="33" spans="1:4">
      <c r="A33" t="s">
        <v>25</v>
      </c>
    </row>
    <row r="34" spans="1:4">
      <c r="B34" t="s">
        <v>26</v>
      </c>
      <c r="C34" s="1">
        <v>2975</v>
      </c>
      <c r="D34" s="2" t="s">
        <v>40</v>
      </c>
    </row>
    <row r="35" spans="1:4">
      <c r="B35" t="s">
        <v>39</v>
      </c>
      <c r="C35" s="1">
        <v>149</v>
      </c>
    </row>
    <row r="36" spans="1:4">
      <c r="B36" t="s">
        <v>27</v>
      </c>
      <c r="C36" s="1">
        <v>4060</v>
      </c>
    </row>
    <row r="37" spans="1:4">
      <c r="B37" t="s">
        <v>41</v>
      </c>
      <c r="C37" s="1">
        <v>193</v>
      </c>
    </row>
    <row r="38" spans="1:4">
      <c r="B38" t="s">
        <v>29</v>
      </c>
      <c r="C38" s="1">
        <v>225</v>
      </c>
    </row>
    <row r="39" spans="1:4">
      <c r="B39" t="s">
        <v>37</v>
      </c>
      <c r="C39" s="10">
        <v>76.86</v>
      </c>
    </row>
    <row r="40" spans="1:4">
      <c r="B40" t="s">
        <v>30</v>
      </c>
      <c r="C40" s="10">
        <v>25</v>
      </c>
    </row>
    <row r="41" spans="1:4">
      <c r="B41" t="s">
        <v>43</v>
      </c>
      <c r="C41" s="10">
        <v>14290</v>
      </c>
      <c r="D41" s="2" t="s">
        <v>44</v>
      </c>
    </row>
    <row r="42" spans="1:4" s="3" customFormat="1">
      <c r="B42" s="3" t="s">
        <v>19</v>
      </c>
      <c r="C42" s="9">
        <f>SUM(C34:C41)</f>
        <v>21993.86</v>
      </c>
      <c r="D42" s="4"/>
    </row>
    <row r="43" spans="1:4">
      <c r="C43" s="11"/>
    </row>
    <row r="44" spans="1:4">
      <c r="B44" t="s">
        <v>38</v>
      </c>
      <c r="C44" s="10">
        <v>3754.88</v>
      </c>
    </row>
    <row r="45" spans="1:4">
      <c r="B45" t="s">
        <v>28</v>
      </c>
      <c r="C45" s="1">
        <v>3572</v>
      </c>
    </row>
    <row r="46" spans="1:4">
      <c r="B46" t="s">
        <v>42</v>
      </c>
      <c r="C46" s="1">
        <v>1073</v>
      </c>
    </row>
    <row r="47" spans="1:4" s="3" customFormat="1">
      <c r="B47" s="3" t="s">
        <v>19</v>
      </c>
      <c r="C47" s="5">
        <f>SUM(C44:C46)</f>
        <v>8399.880000000001</v>
      </c>
      <c r="D47" s="4"/>
    </row>
    <row r="49" spans="1:4" s="3" customFormat="1">
      <c r="A49" s="3" t="s">
        <v>31</v>
      </c>
      <c r="C49" s="5">
        <f>SUM(C31+C42+C47)</f>
        <v>182504.74</v>
      </c>
      <c r="D49" s="4"/>
    </row>
    <row r="51" spans="1:4">
      <c r="A51" t="s">
        <v>32</v>
      </c>
      <c r="B51" t="s">
        <v>33</v>
      </c>
      <c r="C51" s="1">
        <v>19710</v>
      </c>
      <c r="D51" s="7"/>
    </row>
    <row r="52" spans="1:4">
      <c r="B52" t="s">
        <v>34</v>
      </c>
      <c r="C52" s="1">
        <v>8558</v>
      </c>
    </row>
    <row r="54" spans="1:4">
      <c r="B54" t="s">
        <v>35</v>
      </c>
      <c r="C54" s="10">
        <v>45524.37</v>
      </c>
      <c r="D54" s="2" t="s">
        <v>54</v>
      </c>
    </row>
    <row r="56" spans="1:4">
      <c r="B56" t="s">
        <v>36</v>
      </c>
      <c r="C56" s="10">
        <v>14708</v>
      </c>
    </row>
    <row r="57" spans="1:4">
      <c r="C57" s="10"/>
    </row>
    <row r="58" spans="1:4">
      <c r="B58" t="s">
        <v>45</v>
      </c>
      <c r="C58" s="10">
        <v>10000</v>
      </c>
      <c r="D58" s="2" t="s">
        <v>49</v>
      </c>
    </row>
    <row r="60" spans="1:4">
      <c r="B60" t="s">
        <v>13</v>
      </c>
      <c r="C60" s="1">
        <v>34912</v>
      </c>
      <c r="D60" s="2" t="s">
        <v>48</v>
      </c>
    </row>
    <row r="61" spans="1:4">
      <c r="B61" t="s">
        <v>14</v>
      </c>
      <c r="C61" s="1">
        <v>2002</v>
      </c>
    </row>
    <row r="63" spans="1:4">
      <c r="B63" t="s">
        <v>12</v>
      </c>
      <c r="C63" s="1">
        <v>6250</v>
      </c>
    </row>
    <row r="65" spans="1:4" s="3" customFormat="1">
      <c r="A65" s="3" t="s">
        <v>46</v>
      </c>
      <c r="C65" s="5">
        <f>SUM(C51:C63)</f>
        <v>141664.37</v>
      </c>
      <c r="D65" s="4"/>
    </row>
    <row r="67" spans="1:4" s="3" customFormat="1">
      <c r="A67" s="3" t="s">
        <v>47</v>
      </c>
      <c r="C67" s="5">
        <f>SUM(C49+C65)</f>
        <v>324169.11</v>
      </c>
      <c r="D67" s="8"/>
    </row>
    <row r="68" spans="1:4" ht="15" thickBot="1"/>
    <row r="69" spans="1:4">
      <c r="C69" s="12"/>
    </row>
    <row r="70" spans="1:4">
      <c r="A70" t="s">
        <v>50</v>
      </c>
      <c r="C70" s="1">
        <f>C24-C67</f>
        <v>9567.9899999999907</v>
      </c>
    </row>
    <row r="72" spans="1:4">
      <c r="A72" t="s">
        <v>53</v>
      </c>
    </row>
  </sheetData>
  <pageMargins left="0.7" right="0.7" top="0.75" bottom="0.75" header="0.3" footer="0.3"/>
  <pageSetup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Zeek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jgkaiser</dc:creator>
  <cp:lastModifiedBy>Jo Ellen Green Kaiser</cp:lastModifiedBy>
  <dcterms:created xsi:type="dcterms:W3CDTF">2011-06-28T00:21:24Z</dcterms:created>
  <dcterms:modified xsi:type="dcterms:W3CDTF">2013-04-25T14:17:40Z</dcterms:modified>
</cp:coreProperties>
</file>