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-2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" l="1"/>
  <c r="C35" i="1"/>
  <c r="C39" i="1"/>
  <c r="D35" i="1"/>
  <c r="D37" i="1"/>
  <c r="D39" i="1"/>
  <c r="C41" i="1"/>
  <c r="C23" i="1"/>
  <c r="D23" i="1"/>
  <c r="D29" i="1"/>
</calcChain>
</file>

<file path=xl/sharedStrings.xml><?xml version="1.0" encoding="utf-8"?>
<sst xmlns="http://schemas.openxmlformats.org/spreadsheetml/2006/main" count="25" uniqueCount="23">
  <si>
    <t>Revenue</t>
  </si>
  <si>
    <t>Expense</t>
  </si>
  <si>
    <t>Media Watch</t>
  </si>
  <si>
    <t>Investigation</t>
  </si>
  <si>
    <t>Project Manage</t>
  </si>
  <si>
    <t>Editor</t>
  </si>
  <si>
    <t>Freelancers</t>
  </si>
  <si>
    <t>Contractor/ resource guide</t>
  </si>
  <si>
    <t>Facebook Boosts</t>
  </si>
  <si>
    <t>subtotal</t>
  </si>
  <si>
    <t>Investigative Journalism</t>
  </si>
  <si>
    <t>Admin</t>
  </si>
  <si>
    <t>Podcast</t>
  </si>
  <si>
    <t>Photography (for Facebook)</t>
  </si>
  <si>
    <t>Video (negotiating to get this in kind from TYT)</t>
  </si>
  <si>
    <t>Bookkeeping/Audit</t>
  </si>
  <si>
    <t>(minimum 10 articles over 10 months)</t>
  </si>
  <si>
    <t>contingency</t>
  </si>
  <si>
    <t>Project Manage Relationship: Media Watch/ Investigation/Advocacy plus reporting</t>
  </si>
  <si>
    <t>Travel</t>
  </si>
  <si>
    <t>Proposed</t>
  </si>
  <si>
    <t>Actual (Paid)</t>
  </si>
  <si>
    <t>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</si>
</sst>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2" borderId="0" xfId="0" applyFill="1" applyBorder="1"/>
    <xf numFmtId="0" fontId="1" fillId="2" borderId="0" xfId="0" applyFont="1" applyFill="1" applyBorder="1"/>
    <xf numFmtId="3" fontId="0" fillId="2" borderId="0" xfId="0" applyNumberFormat="1" applyFill="1" applyBorder="1"/>
    <xf numFmtId="3" fontId="1" fillId="2" borderId="0" xfId="0" applyNumberFormat="1" applyFont="1" applyFill="1" applyBorder="1"/>
    <xf numFmtId="0" fontId="1" fillId="5" borderId="0" xfId="0" applyFont="1" applyFill="1" applyBorder="1"/>
    <xf numFmtId="3" fontId="1" fillId="5" borderId="0" xfId="0" applyNumberFormat="1" applyFont="1" applyFill="1" applyBorder="1"/>
    <xf numFmtId="0" fontId="0" fillId="3" borderId="0" xfId="0" applyFill="1" applyBorder="1"/>
    <xf numFmtId="0" fontId="1" fillId="3" borderId="0" xfId="0" applyFont="1" applyFill="1" applyBorder="1"/>
    <xf numFmtId="3" fontId="0" fillId="3" borderId="0" xfId="0" applyNumberFormat="1" applyFill="1" applyBorder="1"/>
    <xf numFmtId="3" fontId="1" fillId="3" borderId="0" xfId="0" applyNumberFormat="1" applyFont="1" applyFill="1" applyBorder="1"/>
    <xf numFmtId="0" fontId="0" fillId="4" borderId="0" xfId="0" applyFill="1" applyBorder="1"/>
    <xf numFmtId="0" fontId="1" fillId="4" borderId="0" xfId="0" applyFont="1" applyFill="1" applyBorder="1"/>
    <xf numFmtId="3" fontId="0" fillId="4" borderId="0" xfId="0" applyNumberFormat="1" applyFill="1" applyBorder="1"/>
    <xf numFmtId="3" fontId="1" fillId="4" borderId="0" xfId="0" applyNumberFormat="1" applyFont="1" applyFill="1" applyBorder="1"/>
    <xf numFmtId="3" fontId="0" fillId="0" borderId="0" xfId="0" applyNumberFormat="1" applyBorder="1"/>
    <xf numFmtId="0" fontId="1" fillId="0" borderId="0" xfId="0" applyFon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tabSelected="1" topLeftCell="A4" workbookViewId="0">
      <selection activeCell="D33" sqref="D33"/>
    </sheetView>
  </sheetViews>
  <sheetFormatPr baseColWidth="10" defaultRowHeight="15" x14ac:dyDescent="0"/>
  <cols>
    <col min="1" max="1" width="10.83203125" style="1"/>
    <col min="2" max="2" width="14.1640625" style="1" bestFit="1" customWidth="1"/>
    <col min="3" max="3" width="14.1640625" style="1" customWidth="1"/>
    <col min="4" max="16384" width="10.83203125" style="1"/>
  </cols>
  <sheetData>
    <row r="4" spans="1:5">
      <c r="A4" s="1" t="s">
        <v>0</v>
      </c>
    </row>
    <row r="11" spans="1:5">
      <c r="C11" s="1" t="s">
        <v>21</v>
      </c>
      <c r="D11" s="1" t="s">
        <v>20</v>
      </c>
    </row>
    <row r="13" spans="1:5" s="2" customFormat="1">
      <c r="A13" s="2" t="s">
        <v>1</v>
      </c>
      <c r="B13" s="3" t="s">
        <v>2</v>
      </c>
      <c r="C13" s="3"/>
      <c r="E13" s="2" t="s">
        <v>16</v>
      </c>
    </row>
    <row r="14" spans="1:5" s="2" customFormat="1">
      <c r="C14" s="4">
        <v>10000</v>
      </c>
      <c r="D14" s="4">
        <v>18000</v>
      </c>
      <c r="E14" s="2" t="s">
        <v>4</v>
      </c>
    </row>
    <row r="15" spans="1:5" s="2" customFormat="1">
      <c r="C15" s="2">
        <v>2500</v>
      </c>
      <c r="D15" s="2">
        <v>5400</v>
      </c>
      <c r="E15" s="2" t="s">
        <v>5</v>
      </c>
    </row>
    <row r="16" spans="1:5" s="2" customFormat="1">
      <c r="C16" s="2">
        <v>10000</v>
      </c>
      <c r="D16" s="4">
        <v>10000</v>
      </c>
      <c r="E16" s="2" t="s">
        <v>6</v>
      </c>
    </row>
    <row r="17" spans="1:5" s="2" customFormat="1">
      <c r="D17" s="4">
        <v>1500</v>
      </c>
      <c r="E17" s="2" t="s">
        <v>12</v>
      </c>
    </row>
    <row r="18" spans="1:5" s="2" customFormat="1">
      <c r="D18" s="4">
        <v>0</v>
      </c>
      <c r="E18" s="2" t="s">
        <v>14</v>
      </c>
    </row>
    <row r="19" spans="1:5" s="2" customFormat="1">
      <c r="C19" s="2">
        <v>2500</v>
      </c>
      <c r="D19" s="2">
        <v>2500</v>
      </c>
      <c r="E19" s="2" t="s">
        <v>7</v>
      </c>
    </row>
    <row r="20" spans="1:5" s="2" customFormat="1">
      <c r="D20" s="2">
        <v>1200</v>
      </c>
      <c r="E20" s="2" t="s">
        <v>13</v>
      </c>
    </row>
    <row r="21" spans="1:5" s="2" customFormat="1">
      <c r="D21" s="2">
        <v>1200</v>
      </c>
      <c r="E21" s="2" t="s">
        <v>8</v>
      </c>
    </row>
    <row r="22" spans="1:5" s="2" customFormat="1"/>
    <row r="23" spans="1:5" s="3" customFormat="1">
      <c r="A23" s="3" t="s">
        <v>9</v>
      </c>
      <c r="C23" s="5">
        <f>SUM(C14:C22)</f>
        <v>25000</v>
      </c>
      <c r="D23" s="5">
        <f>SUM(D14:D21)</f>
        <v>39800</v>
      </c>
    </row>
    <row r="24" spans="1:5" s="6" customFormat="1">
      <c r="D24" s="7"/>
    </row>
    <row r="25" spans="1:5" s="8" customFormat="1">
      <c r="B25" s="9" t="s">
        <v>3</v>
      </c>
      <c r="C25" s="9"/>
    </row>
    <row r="26" spans="1:5" s="8" customFormat="1">
      <c r="C26" s="10">
        <v>15000</v>
      </c>
      <c r="D26" s="10">
        <v>15000</v>
      </c>
      <c r="E26" s="8" t="s">
        <v>10</v>
      </c>
    </row>
    <row r="27" spans="1:5" s="8" customFormat="1">
      <c r="D27" s="10">
        <v>2500</v>
      </c>
      <c r="E27" s="8" t="s">
        <v>19</v>
      </c>
    </row>
    <row r="28" spans="1:5" s="8" customFormat="1"/>
    <row r="29" spans="1:5" s="9" customFormat="1">
      <c r="A29" s="9" t="s">
        <v>9</v>
      </c>
      <c r="C29" s="11">
        <v>15000</v>
      </c>
      <c r="D29" s="11">
        <f>SUM(D26:D27)</f>
        <v>17500</v>
      </c>
    </row>
    <row r="31" spans="1:5" s="12" customFormat="1">
      <c r="B31" s="13" t="s">
        <v>11</v>
      </c>
      <c r="C31" s="13"/>
    </row>
    <row r="32" spans="1:5" s="12" customFormat="1">
      <c r="D32" s="14">
        <v>10000</v>
      </c>
      <c r="E32" s="12" t="s">
        <v>18</v>
      </c>
    </row>
    <row r="33" spans="1:5" s="12" customFormat="1">
      <c r="C33" s="12">
        <f>0.07*75000</f>
        <v>5250.0000000000009</v>
      </c>
      <c r="D33" s="12">
        <v>5250</v>
      </c>
      <c r="E33" s="12" t="s">
        <v>15</v>
      </c>
    </row>
    <row r="34" spans="1:5" s="12" customFormat="1"/>
    <row r="35" spans="1:5" s="13" customFormat="1">
      <c r="A35" s="13" t="s">
        <v>9</v>
      </c>
      <c r="C35" s="13">
        <f>SUM(C32:C34)</f>
        <v>5250.0000000000009</v>
      </c>
      <c r="D35" s="15">
        <f>SUM(D32:D33)</f>
        <v>15250</v>
      </c>
    </row>
    <row r="37" spans="1:5">
      <c r="A37" s="17" t="s">
        <v>17</v>
      </c>
      <c r="D37" s="16">
        <f>75000-(D23+D29+D35)</f>
        <v>2450</v>
      </c>
    </row>
    <row r="39" spans="1:5">
      <c r="C39" s="16">
        <f>C23+C29+C35</f>
        <v>45250</v>
      </c>
      <c r="D39" s="16">
        <f>SUM(D23+D29+D35+D37)</f>
        <v>75000</v>
      </c>
    </row>
    <row r="41" spans="1:5">
      <c r="A41" s="1" t="s">
        <v>22</v>
      </c>
      <c r="C41" s="16">
        <f>D39-C39</f>
        <v>29750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2017-09-22T22:50:40Z</dcterms:created>
  <dcterms:modified xsi:type="dcterms:W3CDTF">2018-06-26T23:10:50Z</dcterms:modified>
</cp:coreProperties>
</file>