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8" i="1" l="1"/>
  <c r="D11" i="1"/>
  <c r="D18" i="1"/>
  <c r="D36" i="1"/>
  <c r="D42" i="1"/>
  <c r="D44" i="1"/>
  <c r="D46" i="1"/>
  <c r="C11" i="1"/>
  <c r="C28" i="1"/>
  <c r="C36" i="1"/>
  <c r="C42" i="1"/>
  <c r="C44" i="1"/>
  <c r="C46" i="1"/>
  <c r="B11" i="1"/>
  <c r="B18" i="1"/>
  <c r="B28" i="1"/>
  <c r="B36" i="1"/>
  <c r="B42" i="1"/>
  <c r="B44" i="1"/>
  <c r="B46" i="1"/>
</calcChain>
</file>

<file path=xl/sharedStrings.xml><?xml version="1.0" encoding="utf-8"?>
<sst xmlns="http://schemas.openxmlformats.org/spreadsheetml/2006/main" count="56" uniqueCount="48">
  <si>
    <t>2013 Annual Meeting Budget</t>
  </si>
  <si>
    <t>Revenue</t>
  </si>
  <si>
    <t>Estimated</t>
  </si>
  <si>
    <t>Worst Case</t>
  </si>
  <si>
    <t>Actual</t>
  </si>
  <si>
    <t>Non-Member Meeting Fees</t>
  </si>
  <si>
    <t>Sponsorships</t>
  </si>
  <si>
    <t>Restricted Donations</t>
  </si>
  <si>
    <t>Total Revenue</t>
  </si>
  <si>
    <t>Expenses</t>
  </si>
  <si>
    <t>Event Rental</t>
  </si>
  <si>
    <t>Wyndham Meeting Rooms Free w/Catering, Room Guarantee</t>
  </si>
  <si>
    <t>Wed Night Venue</t>
  </si>
  <si>
    <t>Wyndham Free w/Catering, Room Guarantee</t>
  </si>
  <si>
    <t>Thurs Night Venue</t>
  </si>
  <si>
    <t>At TRNN (in-kind sponsor)</t>
  </si>
  <si>
    <t>Subtotal</t>
  </si>
  <si>
    <t>Meals &amp; Entertainment</t>
  </si>
  <si>
    <t xml:space="preserve">  Wednesday Pre-meeting</t>
  </si>
  <si>
    <t xml:space="preserve">  Thursday</t>
  </si>
  <si>
    <t xml:space="preserve">  Friday</t>
  </si>
  <si>
    <t xml:space="preserve">  Server Fee (Wed-Fri)</t>
  </si>
  <si>
    <t xml:space="preserve">  Wednesday Cocktails</t>
  </si>
  <si>
    <t>Sponsored by Better Paper Project</t>
  </si>
  <si>
    <t xml:space="preserve">  Thursday Cocktails</t>
  </si>
  <si>
    <t>Sponsored by TRNN</t>
  </si>
  <si>
    <t xml:space="preserve">  Thursday Hors D'oeuvres</t>
  </si>
  <si>
    <t>payable to TRNN</t>
  </si>
  <si>
    <t>Program</t>
  </si>
  <si>
    <t xml:space="preserve">  Volunteer Manager</t>
  </si>
  <si>
    <t>final</t>
  </si>
  <si>
    <t xml:space="preserve">  Volunteer Manager-hotel</t>
  </si>
  <si>
    <t xml:space="preserve">  Guest Speakers--Travel</t>
  </si>
  <si>
    <t>final Amtrak, plane, car</t>
  </si>
  <si>
    <t xml:space="preserve">  Guest Speakers--Hotel</t>
  </si>
  <si>
    <t xml:space="preserve">  TMC Director Travel</t>
  </si>
  <si>
    <t>$545 hotel and $699.20 plane and $20.40 supershuttle</t>
  </si>
  <si>
    <t>Supplies and Misc</t>
  </si>
  <si>
    <t xml:space="preserve">  Supplies</t>
  </si>
  <si>
    <t>$238 for markers,nametags + 138 for copies</t>
  </si>
  <si>
    <t xml:space="preserve">  Postage</t>
  </si>
  <si>
    <t>mail banner</t>
  </si>
  <si>
    <t xml:space="preserve">  Equipment Rental</t>
  </si>
  <si>
    <t>mikes, dais, screen</t>
  </si>
  <si>
    <t>Total Expenses</t>
  </si>
  <si>
    <t>Balance</t>
  </si>
  <si>
    <t>Note: Meals reflect contract specifying 40 people on Wed, 85 on Thurs, 85 on Fri.</t>
  </si>
  <si>
    <t>Worst Case is if we get 60 people on Wed, 120 on Thurs, 120 on Fri, all TMC 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</si>
</sst>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2"/>
      <color theme="1"/>
      <name val="Calibri"/>
      <family val="2"/>
      <scheme val="minor"/>
    </font>
    <font>
      <b/>
      <sz val="10"/>
      <name val="Verdana"/>
      <family val="2"/>
    </font>
    <font>
      <u/>
      <sz val="1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0" fillId="0" borderId="0" xfId="0" applyFont="1"/>
    <xf numFmtId="164" fontId="0" fillId="0" borderId="0" xfId="0" applyNumberFormat="1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topLeftCell="A12" workbookViewId="0">
      <selection activeCell="D29" sqref="D29"/>
    </sheetView>
  </sheetViews>
  <sheetFormatPr baseColWidth="10" defaultRowHeight="15" x14ac:dyDescent="0"/>
  <cols>
    <col min="1" max="1" width="24.1640625" customWidth="1"/>
    <col min="3" max="3" width="12.1640625" customWidth="1"/>
  </cols>
  <sheetData>
    <row r="1" spans="1:5">
      <c r="B1" s="1"/>
      <c r="C1" s="1"/>
      <c r="D1" s="1"/>
    </row>
    <row r="2" spans="1:5">
      <c r="A2" t="s">
        <v>0</v>
      </c>
      <c r="B2" s="1"/>
      <c r="C2" s="1"/>
      <c r="D2" s="1"/>
    </row>
    <row r="3" spans="1:5">
      <c r="B3" s="1"/>
      <c r="C3" s="1"/>
      <c r="D3" s="1"/>
    </row>
    <row r="4" spans="1:5">
      <c r="B4" s="1"/>
      <c r="C4" s="1"/>
      <c r="D4" s="1"/>
    </row>
    <row r="5" spans="1:5">
      <c r="A5" s="2" t="s">
        <v>1</v>
      </c>
      <c r="B5" s="3" t="s">
        <v>2</v>
      </c>
      <c r="C5" s="3" t="s">
        <v>3</v>
      </c>
      <c r="D5" s="3" t="s">
        <v>4</v>
      </c>
      <c r="E5" s="2"/>
    </row>
    <row r="6" spans="1:5">
      <c r="B6" s="1"/>
      <c r="C6" s="1"/>
      <c r="D6" s="1"/>
    </row>
    <row r="7" spans="1:5">
      <c r="A7" t="s">
        <v>5</v>
      </c>
      <c r="B7" s="1">
        <v>2500</v>
      </c>
      <c r="C7" s="1">
        <v>500</v>
      </c>
      <c r="D7" s="1">
        <v>785</v>
      </c>
    </row>
    <row r="8" spans="1:5">
      <c r="A8" t="s">
        <v>6</v>
      </c>
      <c r="B8" s="1">
        <v>0</v>
      </c>
      <c r="C8" s="1">
        <v>0</v>
      </c>
      <c r="D8" s="1">
        <v>0</v>
      </c>
    </row>
    <row r="9" spans="1:5">
      <c r="A9" t="s">
        <v>7</v>
      </c>
      <c r="B9" s="1">
        <v>1000</v>
      </c>
      <c r="C9" s="1">
        <v>1000</v>
      </c>
      <c r="D9" s="1">
        <v>1000</v>
      </c>
    </row>
    <row r="10" spans="1:5">
      <c r="B10" s="1"/>
      <c r="C10" s="1"/>
      <c r="D10" s="1"/>
    </row>
    <row r="11" spans="1:5">
      <c r="A11" s="2" t="s">
        <v>8</v>
      </c>
      <c r="B11" s="3">
        <f>SUM(B7:B9)</f>
        <v>3500</v>
      </c>
      <c r="C11" s="3">
        <f>SUM(C7:C9)</f>
        <v>1500</v>
      </c>
      <c r="D11" s="3">
        <f>SUM(D7:D9)</f>
        <v>1785</v>
      </c>
      <c r="E11" s="2"/>
    </row>
    <row r="12" spans="1:5">
      <c r="B12" s="1"/>
      <c r="C12" s="1"/>
      <c r="D12" s="1"/>
    </row>
    <row r="13" spans="1:5">
      <c r="A13" s="2" t="s">
        <v>9</v>
      </c>
      <c r="B13" s="3" t="s">
        <v>2</v>
      </c>
      <c r="C13" s="3" t="s">
        <v>3</v>
      </c>
      <c r="D13" s="3" t="s">
        <v>4</v>
      </c>
      <c r="E13" s="2"/>
    </row>
    <row r="14" spans="1:5">
      <c r="B14" s="1"/>
      <c r="C14" s="1"/>
      <c r="D14" s="1"/>
    </row>
    <row r="15" spans="1:5">
      <c r="A15" s="4" t="s">
        <v>10</v>
      </c>
      <c r="B15" s="1">
        <v>0</v>
      </c>
      <c r="C15" s="1">
        <v>0</v>
      </c>
      <c r="D15" s="1">
        <v>0</v>
      </c>
      <c r="E15" t="s">
        <v>11</v>
      </c>
    </row>
    <row r="16" spans="1:5">
      <c r="A16" s="5" t="s">
        <v>12</v>
      </c>
      <c r="B16" s="6">
        <v>0</v>
      </c>
      <c r="C16" s="6">
        <v>0</v>
      </c>
      <c r="D16" s="6"/>
      <c r="E16" s="5" t="s">
        <v>13</v>
      </c>
    </row>
    <row r="17" spans="1:5">
      <c r="A17" s="5" t="s">
        <v>14</v>
      </c>
      <c r="B17" s="6">
        <v>0</v>
      </c>
      <c r="C17" s="6">
        <v>0</v>
      </c>
      <c r="D17" s="6"/>
      <c r="E17" s="5" t="s">
        <v>15</v>
      </c>
    </row>
    <row r="18" spans="1:5">
      <c r="A18" s="4" t="s">
        <v>16</v>
      </c>
      <c r="B18" s="6">
        <f>SUM(B15:B17)</f>
        <v>0</v>
      </c>
      <c r="C18" s="6">
        <v>0</v>
      </c>
      <c r="D18" s="6">
        <f>SUM(D15:D17)</f>
        <v>0</v>
      </c>
      <c r="E18" s="5"/>
    </row>
    <row r="19" spans="1:5">
      <c r="B19" s="1"/>
      <c r="C19" s="1"/>
      <c r="D19" s="1"/>
    </row>
    <row r="20" spans="1:5">
      <c r="A20" s="4" t="s">
        <v>17</v>
      </c>
      <c r="B20" s="1"/>
      <c r="C20" s="1"/>
      <c r="D20" s="1"/>
    </row>
    <row r="21" spans="1:5">
      <c r="A21" t="s">
        <v>18</v>
      </c>
      <c r="B21" s="1">
        <v>1500</v>
      </c>
      <c r="C21" s="1">
        <v>2220</v>
      </c>
      <c r="D21" s="6">
        <v>1020</v>
      </c>
    </row>
    <row r="22" spans="1:5">
      <c r="A22" t="s">
        <v>19</v>
      </c>
      <c r="B22" s="1">
        <v>3187</v>
      </c>
      <c r="C22" s="1">
        <v>4440</v>
      </c>
      <c r="D22" s="1">
        <v>2700</v>
      </c>
    </row>
    <row r="23" spans="1:5">
      <c r="A23" t="s">
        <v>20</v>
      </c>
      <c r="B23" s="1">
        <v>3187</v>
      </c>
      <c r="C23" s="1">
        <v>4440</v>
      </c>
      <c r="D23" s="1">
        <v>1550</v>
      </c>
    </row>
    <row r="24" spans="1:5">
      <c r="A24" t="s">
        <v>21</v>
      </c>
      <c r="B24" s="1"/>
      <c r="C24" s="1"/>
      <c r="D24" s="1">
        <v>1159.4000000000001</v>
      </c>
    </row>
    <row r="25" spans="1:5">
      <c r="A25" t="s">
        <v>22</v>
      </c>
      <c r="B25" s="1">
        <v>0</v>
      </c>
      <c r="C25" s="1">
        <v>0</v>
      </c>
      <c r="D25" s="1"/>
      <c r="E25" t="s">
        <v>23</v>
      </c>
    </row>
    <row r="26" spans="1:5">
      <c r="A26" t="s">
        <v>24</v>
      </c>
      <c r="B26" s="1">
        <v>0</v>
      </c>
      <c r="C26" s="1">
        <v>0</v>
      </c>
      <c r="D26" s="1"/>
      <c r="E26" t="s">
        <v>25</v>
      </c>
    </row>
    <row r="27" spans="1:5">
      <c r="A27" t="s">
        <v>26</v>
      </c>
      <c r="B27" s="1">
        <v>400</v>
      </c>
      <c r="C27" s="1">
        <v>400</v>
      </c>
      <c r="D27" s="1">
        <v>300</v>
      </c>
      <c r="E27" t="s">
        <v>27</v>
      </c>
    </row>
    <row r="28" spans="1:5">
      <c r="A28" s="4" t="s">
        <v>16</v>
      </c>
      <c r="B28" s="1">
        <f>SUM(B21:B27)</f>
        <v>8274</v>
      </c>
      <c r="C28" s="1">
        <f>SUM(C21:C27)</f>
        <v>11500</v>
      </c>
      <c r="D28" s="7">
        <f>SUM(D21:D27)</f>
        <v>6729.4</v>
      </c>
    </row>
    <row r="29" spans="1:5">
      <c r="B29" s="1"/>
      <c r="C29" s="1"/>
      <c r="D29" s="1"/>
    </row>
    <row r="30" spans="1:5">
      <c r="A30" s="4" t="s">
        <v>28</v>
      </c>
      <c r="B30" s="1"/>
      <c r="C30" s="1"/>
      <c r="D30" s="1"/>
    </row>
    <row r="31" spans="1:5">
      <c r="A31" s="5" t="s">
        <v>29</v>
      </c>
      <c r="B31" s="1">
        <v>0</v>
      </c>
      <c r="C31" s="1">
        <v>500</v>
      </c>
      <c r="D31" s="1">
        <v>400</v>
      </c>
      <c r="E31" t="s">
        <v>30</v>
      </c>
    </row>
    <row r="32" spans="1:5">
      <c r="A32" s="4" t="s">
        <v>31</v>
      </c>
      <c r="B32" s="1"/>
      <c r="C32" s="1"/>
      <c r="D32" s="6">
        <v>109</v>
      </c>
      <c r="E32" t="s">
        <v>30</v>
      </c>
    </row>
    <row r="33" spans="1:5">
      <c r="A33" t="s">
        <v>32</v>
      </c>
      <c r="B33" s="1">
        <v>800</v>
      </c>
      <c r="C33" s="1">
        <v>1000</v>
      </c>
      <c r="D33" s="6">
        <v>664.84</v>
      </c>
      <c r="E33" t="s">
        <v>33</v>
      </c>
    </row>
    <row r="34" spans="1:5">
      <c r="A34" t="s">
        <v>34</v>
      </c>
      <c r="B34" s="1">
        <v>200</v>
      </c>
      <c r="C34" s="1">
        <v>500</v>
      </c>
      <c r="D34" s="1">
        <v>448.29</v>
      </c>
      <c r="E34" t="s">
        <v>30</v>
      </c>
    </row>
    <row r="35" spans="1:5">
      <c r="A35" t="s">
        <v>35</v>
      </c>
      <c r="B35" s="1">
        <v>1200</v>
      </c>
      <c r="C35" s="1">
        <v>1200</v>
      </c>
      <c r="D35" s="6">
        <v>1264.5999999999999</v>
      </c>
      <c r="E35" t="s">
        <v>36</v>
      </c>
    </row>
    <row r="36" spans="1:5">
      <c r="A36" s="4" t="s">
        <v>16</v>
      </c>
      <c r="B36" s="1">
        <f>SUM(B31:B35)</f>
        <v>2200</v>
      </c>
      <c r="C36" s="1">
        <f>SUM(C31:C35)</f>
        <v>3200</v>
      </c>
      <c r="D36" s="7">
        <f>SUM(D31:D35)</f>
        <v>2886.73</v>
      </c>
    </row>
    <row r="37" spans="1:5">
      <c r="B37" s="1"/>
      <c r="C37" s="1"/>
      <c r="D37" s="1"/>
    </row>
    <row r="38" spans="1:5">
      <c r="A38" s="4" t="s">
        <v>37</v>
      </c>
      <c r="B38" s="1"/>
      <c r="C38" s="1"/>
      <c r="D38" s="1"/>
    </row>
    <row r="39" spans="1:5">
      <c r="A39" t="s">
        <v>38</v>
      </c>
      <c r="B39" s="1">
        <v>250</v>
      </c>
      <c r="C39" s="1">
        <v>500</v>
      </c>
      <c r="D39" s="6">
        <v>376.36</v>
      </c>
      <c r="E39" t="s">
        <v>39</v>
      </c>
    </row>
    <row r="40" spans="1:5">
      <c r="A40" t="s">
        <v>40</v>
      </c>
      <c r="B40" s="1">
        <v>100</v>
      </c>
      <c r="C40" s="1">
        <v>100</v>
      </c>
      <c r="D40" s="6">
        <v>85</v>
      </c>
      <c r="E40" t="s">
        <v>41</v>
      </c>
    </row>
    <row r="41" spans="1:5">
      <c r="A41" t="s">
        <v>42</v>
      </c>
      <c r="B41" s="1">
        <v>150</v>
      </c>
      <c r="C41" s="1">
        <v>150</v>
      </c>
      <c r="D41" s="6">
        <v>900</v>
      </c>
      <c r="E41" t="s">
        <v>43</v>
      </c>
    </row>
    <row r="42" spans="1:5">
      <c r="A42" s="4" t="s">
        <v>16</v>
      </c>
      <c r="B42" s="1">
        <f>SUM(B39:B41)</f>
        <v>500</v>
      </c>
      <c r="C42" s="1">
        <f>SUM(C39:C41)</f>
        <v>750</v>
      </c>
      <c r="D42" s="7">
        <f>SUM(D39:D41)</f>
        <v>1361.3600000000001</v>
      </c>
    </row>
    <row r="43" spans="1:5">
      <c r="B43" s="1"/>
      <c r="C43" s="1"/>
      <c r="D43" s="1"/>
    </row>
    <row r="44" spans="1:5">
      <c r="A44" s="2" t="s">
        <v>44</v>
      </c>
      <c r="B44" s="3">
        <f>B18+B28+B36+B42</f>
        <v>10974</v>
      </c>
      <c r="C44" s="3">
        <f>C18+C28+C36+C42</f>
        <v>15450</v>
      </c>
      <c r="D44" s="3">
        <f>D18+D28+D36+D42</f>
        <v>10977.49</v>
      </c>
      <c r="E44" s="2"/>
    </row>
    <row r="45" spans="1:5">
      <c r="B45" s="1"/>
      <c r="C45" s="1"/>
      <c r="D45" s="1"/>
    </row>
    <row r="46" spans="1:5">
      <c r="A46" s="2" t="s">
        <v>45</v>
      </c>
      <c r="B46" s="3">
        <f>B11-B44</f>
        <v>-7474</v>
      </c>
      <c r="C46" s="3">
        <f>C11-C44</f>
        <v>-13950</v>
      </c>
      <c r="D46" s="3">
        <f>D11-D44</f>
        <v>-9192.49</v>
      </c>
      <c r="E46" s="2"/>
    </row>
    <row r="47" spans="1:5">
      <c r="B47" s="1"/>
      <c r="C47" s="1"/>
      <c r="D47" s="1"/>
    </row>
    <row r="48" spans="1:5">
      <c r="B48" s="1"/>
      <c r="C48" s="1"/>
      <c r="D48" s="1"/>
    </row>
    <row r="49" spans="1:4">
      <c r="B49" s="1"/>
      <c r="C49" s="1"/>
      <c r="D49" s="1"/>
    </row>
    <row r="50" spans="1:4">
      <c r="A50" t="s">
        <v>46</v>
      </c>
      <c r="B50" s="1"/>
      <c r="C50" s="1"/>
      <c r="D50" s="1"/>
    </row>
    <row r="51" spans="1:4">
      <c r="A51" t="s">
        <v>47</v>
      </c>
      <c r="B51" s="1"/>
      <c r="C51" s="1"/>
      <c r="D51" s="1"/>
    </row>
    <row r="52" spans="1:4">
      <c r="B52" s="1"/>
      <c r="C52" s="1"/>
      <c r="D52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Jo Ellen Green Kaiser</cp:lastModifiedBy>
  <dcterms:created xsi:type="dcterms:W3CDTF">2013-02-19T22:48:38Z</dcterms:created>
  <dcterms:modified xsi:type="dcterms:W3CDTF">2013-02-19T22:58:44Z</dcterms:modified>
</cp:coreProperties>
</file>