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gkaiser\Dropbox\TMC\Finances\Reports--FNP Actuals\2016\"/>
    </mc:Choice>
  </mc:AlternateContent>
  <bookViews>
    <workbookView xWindow="0" yWindow="0" windowWidth="21522" windowHeight="11760" firstSheet="1" activeTab="3"/>
  </bookViews>
  <sheets>
    <sheet name="by Month" sheetId="1" state="hidden" r:id="rId1"/>
    <sheet name="December by Month" sheetId="9" r:id="rId2"/>
    <sheet name="December by Class" sheetId="10" r:id="rId3"/>
    <sheet name="December Detail" sheetId="8" r:id="rId4"/>
    <sheet name="Unpaid Bills" sheetId="11" r:id="rId5"/>
    <sheet name="Detail Jan-May" sheetId="3" state="hidden" r:id="rId6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3" hidden="1">'December Detail'!$H$1</definedName>
    <definedName name="QB_COLUMN_1" localSheetId="5" hidden="1">'Detail Jan-May'!#REF!</definedName>
    <definedName name="QB_COLUMN_1" localSheetId="4" hidden="1">'Unpaid Bills'!$C$1</definedName>
    <definedName name="QB_COLUMN_1_1" localSheetId="3" hidden="1">'December Detail'!$I$1</definedName>
    <definedName name="QB_COLUMN_100210" localSheetId="2" hidden="1">'December by Class'!$J$1</definedName>
    <definedName name="QB_COLUMN_100210_1" localSheetId="2" hidden="1">'December by Class'!#REF!</definedName>
    <definedName name="QB_COLUMN_100210_2" localSheetId="2" hidden="1">'December by Class'!$K$1</definedName>
    <definedName name="QB_COLUMN_102210" localSheetId="2" hidden="1">'December by Class'!#REF!</definedName>
    <definedName name="QB_COLUMN_102210_1" localSheetId="2" hidden="1">'December by Class'!$K$1</definedName>
    <definedName name="QB_COLUMN_102210_2" localSheetId="2" hidden="1">'December by Class'!$L$1</definedName>
    <definedName name="QB_COLUMN_13" localSheetId="4" hidden="1">'Unpaid Bills'!$K$1</definedName>
    <definedName name="QB_COLUMN_155210" localSheetId="2" hidden="1">'December by Class'!#REF!</definedName>
    <definedName name="QB_COLUMN_17" localSheetId="3" hidden="1">'December Detail'!$L$1</definedName>
    <definedName name="QB_COLUMN_17" localSheetId="5" hidden="1">'Detail Jan-May'!$K$4</definedName>
    <definedName name="QB_COLUMN_17_1" localSheetId="3" hidden="1">'December Detail'!#REF!</definedName>
    <definedName name="QB_COLUMN_17_2" localSheetId="3" hidden="1">'December Detail'!#REF!</definedName>
    <definedName name="QB_COLUMN_17_3" localSheetId="3" hidden="1">'December Detail'!$P$1</definedName>
    <definedName name="QB_COLUMN_179210" localSheetId="2" hidden="1">'December by Class'!#REF!</definedName>
    <definedName name="QB_COLUMN_179210_1" localSheetId="2" hidden="1">'December by Class'!#REF!</definedName>
    <definedName name="QB_COLUMN_179210_2" localSheetId="2" hidden="1">'December by Class'!$L$1</definedName>
    <definedName name="QB_COLUMN_179210_3" localSheetId="2" hidden="1">'December by Class'!$M$1</definedName>
    <definedName name="QB_COLUMN_19" localSheetId="3" hidden="1">'December Detail'!#REF!</definedName>
    <definedName name="QB_COLUMN_19" localSheetId="5" hidden="1">'Detail Jan-May'!#REF!</definedName>
    <definedName name="QB_COLUMN_19_1" localSheetId="3" hidden="1">'December Detail'!#REF!</definedName>
    <definedName name="QB_COLUMN_19_2" localSheetId="3" hidden="1">'December Detail'!#REF!</definedName>
    <definedName name="QB_COLUMN_19_3" localSheetId="3" hidden="1">'December Detail'!#REF!</definedName>
    <definedName name="QB_COLUMN_20" localSheetId="3" hidden="1">'December Detail'!#REF!</definedName>
    <definedName name="QB_COLUMN_20" localSheetId="5" hidden="1">'Detail Jan-May'!#REF!</definedName>
    <definedName name="QB_COLUMN_20_1" localSheetId="3" hidden="1">'December Detail'!#REF!</definedName>
    <definedName name="QB_COLUMN_20_2" localSheetId="3" hidden="1">'December Detail'!#REF!</definedName>
    <definedName name="QB_COLUMN_20_3" localSheetId="3" hidden="1">'December Detail'!#REF!</definedName>
    <definedName name="QB_COLUMN_24" localSheetId="4" hidden="1">'Unpaid Bills'!$M$1</definedName>
    <definedName name="QB_COLUMN_25" localSheetId="4" hidden="1">'Unpaid Bills'!$O$1</definedName>
    <definedName name="QB_COLUMN_28" localSheetId="3" hidden="1">'December Detail'!#REF!</definedName>
    <definedName name="QB_COLUMN_28" localSheetId="5" hidden="1">'Detail Jan-May'!$L$4</definedName>
    <definedName name="QB_COLUMN_28_1" localSheetId="3" hidden="1">'December Detail'!#REF!</definedName>
    <definedName name="QB_COLUMN_28_2" localSheetId="3" hidden="1">'December Detail'!$N$1</definedName>
    <definedName name="QB_COLUMN_28_3" localSheetId="3" hidden="1">'December Detail'!$Q$1</definedName>
    <definedName name="QB_COLUMN_29" localSheetId="3" hidden="1">'December Detail'!#REF!</definedName>
    <definedName name="QB_COLUMN_29" localSheetId="5" hidden="1">'Detail Jan-May'!$M$4</definedName>
    <definedName name="QB_COLUMN_29_1" localSheetId="3" hidden="1">'December Detail'!#REF!</definedName>
    <definedName name="QB_COLUMN_29_2" localSheetId="3" hidden="1">'December Detail'!#REF!</definedName>
    <definedName name="QB_COLUMN_29_3" localSheetId="3" hidden="1">'December Detail'!$R$1</definedName>
    <definedName name="QB_COLUMN_2920" localSheetId="1" hidden="1">'December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3" hidden="1">'December Detail'!$J$1</definedName>
    <definedName name="QB_COLUMN_3" localSheetId="5" hidden="1">'Detail Jan-May'!$F$4</definedName>
    <definedName name="QB_COLUMN_3" localSheetId="4" hidden="1">'Unpaid Bills'!$E$1</definedName>
    <definedName name="QB_COLUMN_3_1" localSheetId="3" hidden="1">'December Detail'!$K$1</definedName>
    <definedName name="QB_COLUMN_31" localSheetId="3" hidden="1">'December Detail'!#REF!</definedName>
    <definedName name="QB_COLUMN_31" localSheetId="5" hidden="1">'Detail Jan-May'!$N$4</definedName>
    <definedName name="QB_COLUMN_31_1" localSheetId="3" hidden="1">'December Detail'!#REF!</definedName>
    <definedName name="QB_COLUMN_31_2" localSheetId="3" hidden="1">'December Detail'!$O$1</definedName>
    <definedName name="QB_COLUMN_31_3" localSheetId="3" hidden="1">'December Detail'!$S$1</definedName>
    <definedName name="QB_COLUMN_4" localSheetId="3" hidden="1">'December Detail'!$K$1</definedName>
    <definedName name="QB_COLUMN_4" localSheetId="5" hidden="1">'Detail Jan-May'!$G$4</definedName>
    <definedName name="QB_COLUMN_4" localSheetId="4" hidden="1">'Unpaid Bills'!$G$1</definedName>
    <definedName name="QB_COLUMN_4_1" localSheetId="3" hidden="1">'December Detail'!#REF!</definedName>
    <definedName name="QB_COLUMN_4_2" localSheetId="3" hidden="1">'December Detail'!#REF!</definedName>
    <definedName name="QB_COLUMN_4_3" localSheetId="3" hidden="1">'December Detail'!$L$1</definedName>
    <definedName name="QB_COLUMN_42301" localSheetId="2" hidden="1">'December by Class'!$L$1</definedName>
    <definedName name="QB_COLUMN_42301_1" localSheetId="2" hidden="1">'December by Class'!#REF!</definedName>
    <definedName name="QB_COLUMN_42301_2" localSheetId="2" hidden="1">'December by Class'!#REF!</definedName>
    <definedName name="QB_COLUMN_42301_3" localSheetId="2" hidden="1">'December by Class'!#REF!</definedName>
    <definedName name="QB_COLUMN_42301_4" localSheetId="2" hidden="1">'December by Class'!$M$1</definedName>
    <definedName name="QB_COLUMN_42301_5" localSheetId="2" hidden="1">'December by Class'!$N$1</definedName>
    <definedName name="QB_COLUMN_43210" localSheetId="2" hidden="1">'December by Class'!$I$1</definedName>
    <definedName name="QB_COLUMN_43210_1" localSheetId="2" hidden="1">'December by Class'!$H$1</definedName>
    <definedName name="QB_COLUMN_5" localSheetId="3" hidden="1">'December Detail'!#REF!</definedName>
    <definedName name="QB_COLUMN_5" localSheetId="5" hidden="1">'Detail Jan-May'!$H$4</definedName>
    <definedName name="QB_COLUMN_5" localSheetId="4" hidden="1">'Unpaid Bills'!$I$1</definedName>
    <definedName name="QB_COLUMN_5_1" localSheetId="3" hidden="1">'December Detail'!#REF!</definedName>
    <definedName name="QB_COLUMN_5_2" localSheetId="3" hidden="1">'December Detail'!$L$1</definedName>
    <definedName name="QB_COLUMN_5_3" localSheetId="3" hidden="1">'December Detail'!$M$1</definedName>
    <definedName name="QB_COLUMN_61210" localSheetId="2" hidden="1">'December by Class'!#REF!</definedName>
    <definedName name="QB_COLUMN_61210_1" localSheetId="2" hidden="1">'December by Class'!$J$1</definedName>
    <definedName name="QB_COLUMN_7" localSheetId="3" hidden="1">'December Detail'!#REF!</definedName>
    <definedName name="QB_COLUMN_7" localSheetId="5" hidden="1">'Detail Jan-May'!$I$4</definedName>
    <definedName name="QB_COLUMN_7_1" localSheetId="3" hidden="1">'December Detail'!#REF!</definedName>
    <definedName name="QB_COLUMN_7_2" localSheetId="3" hidden="1">'December Detail'!#REF!</definedName>
    <definedName name="QB_COLUMN_7_3" localSheetId="3" hidden="1">'December Detail'!$N$1</definedName>
    <definedName name="QB_COLUMN_71210" localSheetId="2" hidden="1">'December by Class'!$K$1</definedName>
    <definedName name="QB_COLUMN_71210_1" localSheetId="2" hidden="1">'December by Class'!#REF!</definedName>
    <definedName name="QB_COLUMN_8" localSheetId="3" hidden="1">'December Detail'!#REF!</definedName>
    <definedName name="QB_COLUMN_8" localSheetId="5" hidden="1">'Detail Jan-May'!$J$4</definedName>
    <definedName name="QB_COLUMN_8_1" localSheetId="3" hidden="1">'December Detail'!#REF!</definedName>
    <definedName name="QB_COLUMN_8_2" localSheetId="3" hidden="1">'December Detail'!$M$1</definedName>
    <definedName name="QB_COLUMN_8_3" localSheetId="3" hidden="1">'December Detail'!$O$1</definedName>
    <definedName name="QB_COLUMN_89210" localSheetId="2" hidden="1">'December by Class'!$J$1</definedName>
    <definedName name="QB_COLUMN_89210_1" localSheetId="2" hidden="1">'December by Class'!#REF!</definedName>
    <definedName name="QB_COMPANY_0" localSheetId="0" hidden="1">'by Month'!$A$1</definedName>
    <definedName name="QB_COMPANY_0" localSheetId="5" hidden="1">'Detail Jan-May'!$A$1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2" hidden="1">'December by Class'!$6:$6,'December by Class'!$7:$7,'December by Class'!$13:$13,'December by Class'!$22:$22,'December by Class'!$23:$23,'December by Class'!$24:$24,'December by Class'!$25:$25,'December by Class'!$26:$26,'December by Class'!$27:$27,'December by Class'!$28:$28,'December by Class'!$29:$29</definedName>
    <definedName name="QB_DATA_0" localSheetId="1" hidden="1">'December by Month'!$7:$7,'December by Month'!$8:$8,'December by Month'!$14:$14,'December by Month'!$25:$25,'December by Month'!$26:$26,'December by Month'!$27:$27,'December by Month'!$28:$28,'December by Month'!$29:$29,'December by Month'!$31:$31,'December by Month'!$32:$32,'December by Month'!$33:$33</definedName>
    <definedName name="QB_DATA_0" localSheetId="3" hidden="1">'December Detail'!$7:$7,'December Detail'!$10:$10,'December Detail'!$18:$18,'December Detail'!$19:$19,'December Detail'!$30:$30,'December Detail'!$31:$31,'December Detail'!$32:$32,'December Detail'!$33:$33,'December Detail'!$34:$34,'December Detail'!$35:$35,'December Detail'!$36:$36,'December Detail'!$37:$37,'December Detail'!$38:$38,'December Detail'!$39:$39,'December Detail'!$40:$40,'December Detail'!$43:$43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4" hidden="1">'Unpaid Bills'!#REF!,'Unpaid Bills'!#REF!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0_1" localSheetId="2" hidden="1">'December by Class'!$6:$6,'December by Class'!$12:$12,'December by Class'!$21:$21,'December by Class'!$22:$22,'December by Class'!$23:$23,'December by Class'!$24:$24,'December by Class'!$25:$25,'December by Class'!$26:$26,'December by Class'!$27:$27,'December by Class'!$28:$28,'December by Class'!$29:$29</definedName>
    <definedName name="QB_DATA_0_1" localSheetId="1" hidden="1">'December by Month'!$7:$7,'December by Month'!$8:$8,'December by Month'!$14:$14,'December by Month'!$15:$15,'December by Month'!$16:$16,'December by Month'!$25:$25,'December by Month'!$26:$26,'December by Month'!$27:$27,'December by Month'!$28:$28,'December by Month'!$29:$29,'December by Month'!$30:$30,'December by Month'!$31:$31,'December by Month'!$32:$32,'December by Month'!$33:$33,'December by Month'!$34:$34,'December by Month'!$35:$35</definedName>
    <definedName name="QB_DATA_0_1" localSheetId="3" hidden="1">'December Detail'!$7:$7,'December Detail'!$15:$15,'December Detail'!$26:$26,'December Detail'!$29:$29,'December Detail'!$30:$30,'December Detail'!$31:$31,'December Detail'!$32:$32,'December Detail'!$33:$33,'December Detail'!$34:$34,'December Detail'!$35:$35,'December Detail'!$36:$36,'December Detail'!$37:$37,'December Detail'!$40:$40,'December Detail'!$43:$43,'December Detail'!$44:$44,'December Detail'!$45:$45</definedName>
    <definedName name="QB_DATA_0_1" localSheetId="4" hidden="1">'Unpaid Bills'!#REF!,'Unpaid Bills'!#REF!,'Unpaid Bills'!$2:$2,'Unpaid Bills'!$3:$3,'Unpaid Bills'!$4:$4,'Unpaid Bills'!#REF!,'Unpaid Bills'!#REF!,'Unpaid Bills'!#REF!,'Unpaid Bills'!$5:$5,'Unpaid Bills'!$6:$6,'Unpaid Bills'!$7:$7,'Unpaid Bills'!$8:$8,'Unpaid Bills'!$9:$9,'Unpaid Bills'!$10:$10,'Unpaid Bills'!#REF!,'Unpaid Bills'!$13:$13</definedName>
    <definedName name="QB_DATA_0_2" localSheetId="2" hidden="1">'December by Class'!$6:$6,'December by Class'!$7:$7,'December by Class'!$15:$15,'December by Class'!$16:$16,'December by Class'!$17:$17,'December by Class'!$18:$18,'December by Class'!$19:$19</definedName>
    <definedName name="QB_DATA_0_2" localSheetId="3" hidden="1">'December Detail'!$7:$7,'December Detail'!$10:$10,'December Detail'!$20:$20,'December Detail'!$21:$21,'December Detail'!$22:$22,'December Detail'!$23:$23,'December Detail'!$24:$24,'December Detail'!$25:$25,'December Detail'!$26:$26,'December Detail'!$27:$27,'December Detail'!$28:$28,'December Detail'!$29:$29,'December Detail'!$32:$32,'December Detail'!$33:$33,'December Detail'!$36:$36,'December Detail'!$37:$37</definedName>
    <definedName name="QB_DATA_0_2" localSheetId="4" hidden="1">'Unpaid Bills'!#REF!,'Unpaid Bills'!$3:$3,'Unpaid Bills'!#REF!,'Unpaid Bills'!$6:$6</definedName>
    <definedName name="QB_DATA_0_3" localSheetId="2" hidden="1">'December by Class'!$6:$6,'December by Class'!$7:$7,'December by Class'!$15:$15,'December by Class'!$16:$16,'December by Class'!$17:$17,'December by Class'!$18:$18,'December by Class'!$19:$19,'December by Class'!$20:$20</definedName>
    <definedName name="QB_DATA_0_3" localSheetId="3" hidden="1">'December Detail'!$7:$7,'December Detail'!$10:$10,'December Detail'!$20:$20,'December Detail'!$21:$21,'December Detail'!$22:$22,'December Detail'!$23:$23,'December Detail'!$24:$24,'December Detail'!$25:$25,'December Detail'!$26:$26,'December Detail'!$27:$27,'December Detail'!$28:$28,'December Detail'!$31:$31,'December Detail'!$32:$32,'December Detail'!$33:$33,'December Detail'!$34:$34,'December Detail'!$37:$37</definedName>
    <definedName name="QB_DATA_0_4" localSheetId="2" hidden="1">'December by Class'!$6:$6,'December by Class'!$7:$7,'December by Class'!$13:$13,'December by Class'!$14:$14,'December by Class'!$23:$23,'December by Class'!$24:$24,'December by Class'!$25:$25,'December by Class'!$26:$26,'December by Class'!$27:$27,'December by Class'!$28:$28,'December by Class'!$29:$29</definedName>
    <definedName name="QB_DATA_0_4" localSheetId="3" hidden="1">'December Detail'!$7:$7,'December Detail'!$10:$10,'December Detail'!$11:$11,'December Detail'!$19:$19,'December Detail'!$20:$20,'December Detail'!$21:$21,'December Detail'!$22:$22,'December Detail'!$25:$25,'December Detail'!$26:$26,'December Detail'!$37:$37,'December Detail'!$40:$40,'December Detail'!$41:$41,'December Detail'!$42:$42,'December Detail'!$43:$43,'December Detail'!$44:$44,'December Detail'!$45:$45</definedName>
    <definedName name="QB_DATA_0_5" localSheetId="2" hidden="1">'December by Class'!$6:$6,'December by Class'!$7:$7,'December by Class'!$13:$13,'December by Class'!$14:$14,'December by Class'!$15:$15,'December by Class'!$24:$24,'December by Class'!$25:$25,'December by Class'!$26:$26,'December by Class'!$27:$27,'December by Class'!$28:$28,'December by Class'!$29:$29</definedName>
    <definedName name="QB_DATA_0_5" localSheetId="3" hidden="1">'December Detail'!$7:$7,'December Detail'!$10:$10,'December Detail'!$11:$11,'December Detail'!$19:$19,'December Detail'!$20:$20,'December Detail'!$21:$21,'December Detail'!$22:$22,'December Detail'!$33:$33,'December Detail'!$36:$36,'December Detail'!$37:$37,'December Detail'!$38:$38,'December Detail'!$39:$39,'December Detail'!$40:$40,'December Detail'!$41:$41,'December Detail'!$42:$42,'December Detail'!$43:$43</definedName>
    <definedName name="QB_DATA_1" localSheetId="0" hidden="1">'by Month'!$39:$39,'by Month'!$40:$40,'by Month'!$41:$41,'by Month'!$42:$42,'by Month'!$43:$43</definedName>
    <definedName name="QB_DATA_1" localSheetId="1" hidden="1">'December by Month'!$36:$36,'December by Month'!$37:$37</definedName>
    <definedName name="QB_DATA_1" localSheetId="3" hidden="1">'December Detail'!$46:$46,'December Detail'!$47:$47,'December Detail'!$50:$50,'December Detail'!$51:$51,'December Detail'!$54:$54,'December Detail'!$57:$57,'December Detail'!$58:$58,'December Detail'!$59:$59,'December Detail'!$60:$60,'December Detail'!$61:$61,'December Detail'!$62:$62,'December Detail'!$65:$65,'December Detail'!$66:$66,'December Detail'!$67:$67,'December Detail'!$68:$68,'December Detail'!$69:$69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" localSheetId="4" hidden="1">'Unpaid Bills'!$14:$14,'Unpaid Bills'!$15:$15,'Unpaid Bills'!$16:$16,'Unpaid Bills'!$17:$17,'Unpaid Bills'!$18:$18,'Unpaid Bills'!$19:$19,'Unpaid Bills'!$20:$20,'Unpaid Bills'!$23:$23,'Unpaid Bills'!#REF!</definedName>
    <definedName name="QB_DATA_1_1" localSheetId="0" hidden="1">'by Month'!$35:$35,'by Month'!$36:$36,'by Month'!$37:$37,'by Month'!$38:$38,'by Month'!$39:$39</definedName>
    <definedName name="QB_DATA_1_1" localSheetId="3" hidden="1">'December Detail'!$48:$48,'December Detail'!$49:$49,'December Detail'!$52:$52,'December Detail'!$55:$55,'December Detail'!$56:$56,'December Detail'!$57:$57,'December Detail'!$58:$58,'December Detail'!$59:$59,'December Detail'!$60:$60,'December Detail'!$61:$61,'December Detail'!$64:$64,'December Detail'!$65:$65,'December Detail'!$68:$68</definedName>
    <definedName name="QB_DATA_1_2" localSheetId="3" hidden="1">'December Detail'!$40:$40,'December Detail'!$41:$41,'December Detail'!$44:$44,'December Detail'!$45:$45,'December Detail'!$46:$46,'December Detail'!$47:$47</definedName>
    <definedName name="QB_DATA_1_3" localSheetId="3" hidden="1">'December Detail'!$38:$38,'December Detail'!$39:$39,'December Detail'!$40:$40,'December Detail'!$43:$43,'December Detail'!$44:$44,'December Detail'!$45:$45,'December Detail'!$46:$46,'December Detail'!$49:$49,'December Detail'!$50:$50,'December Detail'!$51:$51,'December Detail'!$52:$52,'December Detail'!$53:$53,'December Detail'!$54:$54,'December Detail'!$55:$55,'December Detail'!$56:$56,'December Detail'!$57:$57</definedName>
    <definedName name="QB_DATA_1_4" localSheetId="3" hidden="1">'December Detail'!$46:$46,'December Detail'!$47:$47,'December Detail'!$48:$48,'December Detail'!$49:$49,'December Detail'!$52:$52,'December Detail'!$55:$55,'December Detail'!$58:$58,'December Detail'!$59:$59,'December Detail'!$62:$62,'December Detail'!$63:$63,'December Detail'!$64:$64,'December Detail'!$67:$67,'December Detail'!$68:$68,'December Detail'!$69:$69,'December Detail'!$70:$70</definedName>
    <definedName name="QB_DATA_1_5" localSheetId="3" hidden="1">'December Detail'!$44:$44,'December Detail'!$45:$45,'December Detail'!$46:$46,'December Detail'!$49:$49,'December Detail'!$52:$52,'December Detail'!$53:$53,'December Detail'!$54:$54,'December Detail'!$55:$55,'December Detail'!$58:$58,'December Detail'!$59:$59,'December Detail'!$62:$62,'December Detail'!$65:$65,'December Detail'!$66:$66,'December Detail'!$67:$67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3" hidden="1">'December Detail'!$72:$72,'December Detail'!$73:$73,'December Detail'!$74:$74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_1" localSheetId="3" hidden="1">'December Detail'!$58:$58,'December Detail'!$61:$61,'December Detail'!$62:$62</definedName>
    <definedName name="QB_DATA_2_2" localSheetId="3" hidden="1">'December Detail'!$72:$72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2" hidden="1">'December by Class'!$L$6,'December by Class'!$L$7,'December by Class'!$I$8,'December by Class'!#REF!,'December by Class'!$J$8,'December by Class'!#REF!,'December by Class'!$K$8,'December by Class'!#REF!,'December by Class'!$L$8,'December by Class'!$I$9,'December by Class'!#REF!,'December by Class'!$J$9,'December by Class'!#REF!,'December by Class'!$K$9,'December by Class'!#REF!,'December by Class'!$L$9</definedName>
    <definedName name="QB_FORMULA_0" localSheetId="1" hidden="1">'December by Month'!$I$9,'December by Month'!$I$10,'December by Month'!$I$16,'December by Month'!$I$17,'December by Month'!$I$18,'December by Month'!$I$19,'December by Month'!$I$20,'December by Month'!$I$34,'December by Month'!$I$35,'December by Month'!$I$36,'December by Month'!$I$37,'December by Month'!$I$38</definedName>
    <definedName name="QB_FORMULA_0" localSheetId="3" hidden="1">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4" hidden="1">'Unpaid Bills'!#REF!,'Unpaid Bills'!#REF!,'Unpaid Bills'!#REF!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0_1" localSheetId="2" hidden="1">'December by Class'!$L$6,'December by Class'!$I$7,'December by Class'!$J$7,'December by Class'!$K$7,'December by Class'!$L$7,'December by Class'!$I$8,'December by Class'!$J$8,'December by Class'!$K$8,'December by Class'!$L$8,'December by Class'!$L$12,'December by Class'!$I$13,'December by Class'!$J$13,'December by Class'!$K$13,'December by Class'!$L$13,'December by Class'!$I$14,'December by Class'!$J$14</definedName>
    <definedName name="QB_FORMULA_0_1" localSheetId="1" hidden="1">'December by Month'!#REF!,'December by Month'!#REF!,'December by Month'!$I$9,'December by Month'!$K$9,'December by Month'!$M$9,'December by Month'!#REF!,'December by Month'!#REF!,'December by Month'!#REF!,'December by Month'!$I$10,'December by Month'!$K$10,'December by Month'!$M$10,'December by Month'!#REF!,'December by Month'!#REF!,'December by Month'!#REF!,'December by Month'!#REF!,'December by Month'!#REF!</definedName>
    <definedName name="QB_FORMULA_0_1" localSheetId="3" hidden="1">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</definedName>
    <definedName name="QB_FORMULA_0_1" localSheetId="4" hidden="1">'Unpaid Bills'!$O$11,'Unpaid Bills'!#REF!,'Unpaid Bills'!$O$21,'Unpaid Bills'!$O$24,'Unpaid Bills'!#REF!,'Unpaid Bills'!$O$25</definedName>
    <definedName name="QB_FORMULA_0_2" localSheetId="2" hidden="1">'December by Class'!#REF!,'December by Class'!#REF!,'December by Class'!#REF!,'December by Class'!#REF!,'December by Class'!#REF!,'December by Class'!#REF!,'December by Class'!$H$12,'December by Class'!#REF!,'December by Class'!#REF!,'December by Class'!#REF!,'December by Class'!#REF!,'December by Class'!$H$13,'December by Class'!#REF!,'December by Class'!#REF!,'December by Class'!#REF!,'December by Class'!#REF!</definedName>
    <definedName name="QB_FORMULA_0_2" localSheetId="1" hidden="1">'December by Month'!#REF!,'December by Month'!#REF!,'December by Month'!$I$9,'December by Month'!$K$9,'December by Month'!$M$9,'December by Month'!$O$9,'December by Month'!#REF!,'December by Month'!$I$10,'December by Month'!$K$10,'December by Month'!$M$10,'December by Month'!$O$10,'December by Month'!#REF!,'December by Month'!#REF!,'December by Month'!#REF!,'December by Month'!$I$16,'December by Month'!$K$16</definedName>
    <definedName name="QB_FORMULA_0_2" localSheetId="3" hidden="1">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</definedName>
    <definedName name="QB_FORMULA_0_2" localSheetId="4" hidden="1">'Unpaid Bills'!#REF!,'Unpaid Bills'!$O$4,'Unpaid Bills'!#REF!,'Unpaid Bills'!$O$7,'Unpaid Bills'!$O$8</definedName>
    <definedName name="QB_FORMULA_0_3" localSheetId="2" hidden="1">'December by Class'!#REF!,'December by Class'!#REF!,'December by Class'!$H$8,'December by Class'!#REF!,'December by Class'!#REF!,'December by Class'!#REF!,'December by Class'!$H$9,'December by Class'!#REF!,'December by Class'!#REF!,'December by Class'!#REF!,'December by Class'!$H$10,'December by Class'!#REF!,'December by Class'!#REF!,'December by Class'!#REF!,'December by Class'!$H$11,'December by Class'!#REF!</definedName>
    <definedName name="QB_FORMULA_0_3" localSheetId="1" hidden="1">'December by Month'!#REF!,'December by Month'!#REF!,'December by Month'!$I$9,'December by Month'!$K$9,'December by Month'!$M$9,'December by Month'!$O$9,'December by Month'!$Q$9,'December by Month'!#REF!,'December by Month'!#REF!,'December by Month'!$I$10,'December by Month'!$K$10,'December by Month'!$M$10,'December by Month'!$O$10,'December by Month'!$Q$10,'December by Month'!#REF!,'December by Month'!#REF!</definedName>
    <definedName name="QB_FORMULA_0_3" localSheetId="3" hidden="1">'December Detail'!$N$8,'December Detail'!#REF!,'December Detail'!$O$8,'December Detail'!$N$12,'December Detail'!#REF!,'December Detail'!$O$12,'December Detail'!$N$13,'December Detail'!#REF!,'December Detail'!$O$13,'December Detail'!$N$14,'December Detail'!#REF!,'December Detail'!$O$14,'December Detail'!$N$23,'December Detail'!#REF!,'December Detail'!$O$23,'December Detail'!$N$27</definedName>
    <definedName name="QB_FORMULA_0_4" localSheetId="2" hidden="1">'December by Class'!#REF!,'December by Class'!#REF!,'December by Class'!$H$8,'December by Class'!#REF!,'December by Class'!#REF!,'December by Class'!#REF!,'December by Class'!#REF!,'December by Class'!#REF!,'December by Class'!$H$9,'December by Class'!#REF!,'December by Class'!#REF!,'December by Class'!#REF!,'December by Class'!#REF!,'December by Class'!#REF!,'December by Class'!$H$10,'December by Class'!#REF!</definedName>
    <definedName name="QB_FORMULA_0_4" localSheetId="3" hidden="1">'December Detail'!$N$8,'December Detail'!#REF!,'December Detail'!$O$8,'December Detail'!$N$12,'December Detail'!#REF!,'December Detail'!$O$12,'December Detail'!$N$13,'December Detail'!#REF!,'December Detail'!$O$13,'December Detail'!$N$14,'December Detail'!#REF!,'December Detail'!$O$14,'December Detail'!$N$23,'December Detail'!#REF!,'December Detail'!$O$23,'December Detail'!$N$24</definedName>
    <definedName name="QB_FORMULA_0_5" localSheetId="2" hidden="1">'December by Class'!$M$6,'December by Class'!$M$7,'December by Class'!$I$8,'December by Class'!$J$8,'December by Class'!$K$8,'December by Class'!$L$8,'December by Class'!$M$8,'December by Class'!$I$9,'December by Class'!$J$9,'December by Class'!$K$9,'December by Class'!$L$9,'December by Class'!$M$9,'December by Class'!$M$13,'December by Class'!$M$14,'December by Class'!$I$15,'December by Class'!$J$15</definedName>
    <definedName name="QB_FORMULA_0_5" localSheetId="3" hidden="1">'December Detail'!$Q$8,'December Detail'!$R$8,'December Detail'!$S$8,'December Detail'!$Q$11,'December Detail'!$R$11,'December Detail'!$S$11,'December Detail'!$Q$12,'December Detail'!$R$12,'December Detail'!$S$12,'December Detail'!$Q$13,'December Detail'!$R$13,'December Detail'!$S$13,'December Detail'!$Q$19,'December Detail'!$R$19,'December Detail'!$S$19,'December Detail'!$Q$25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2" hidden="1">'December by Class'!$L$13,'December by Class'!$I$14,'December by Class'!#REF!,'December by Class'!$J$14,'December by Class'!#REF!,'December by Class'!$K$14,'December by Class'!#REF!,'December by Class'!$L$14,'December by Class'!$I$15,'December by Class'!#REF!,'December by Class'!$J$15,'December by Class'!#REF!,'December by Class'!$K$15,'December by Class'!#REF!,'December by Class'!$L$15,'December by Class'!$I$16</definedName>
    <definedName name="QB_FORMULA_1" localSheetId="1" hidden="1">'December by Month'!$I$16,'December by Month'!$K$16,'December by Month'!$M$16,'December by Month'!#REF!,'December by Month'!#REF!,'December by Month'!#REF!,'December by Month'!$I$17,'December by Month'!$K$17,'December by Month'!$M$17,'December by Month'!#REF!,'December by Month'!#REF!,'December by Month'!#REF!,'December by Month'!$I$18,'December by Month'!$K$18,'December by Month'!$M$18,'December by Month'!#REF!</definedName>
    <definedName name="QB_FORMULA_1" localSheetId="3" hidden="1">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1_1" localSheetId="2" hidden="1">'December by Class'!$K$14,'December by Class'!$L$14,'December by Class'!$I$15,'December by Class'!$J$15,'December by Class'!$K$15,'December by Class'!$L$15,'December by Class'!$I$16,'December by Class'!$J$16,'December by Class'!$K$16,'December by Class'!$L$16,'December by Class'!$I$17,'December by Class'!$J$17,'December by Class'!$K$17,'December by Class'!$L$17,'December by Class'!$L$21,'December by Class'!$L$22</definedName>
    <definedName name="QB_FORMULA_1_1" localSheetId="1" hidden="1">'December by Month'!$M$16,'December by Month'!$O$16,'December by Month'!#REF!,'December by Month'!$I$17,'December by Month'!$K$17,'December by Month'!$M$17,'December by Month'!$O$17,'December by Month'!#REF!,'December by Month'!$I$18,'December by Month'!$K$18,'December by Month'!$M$18,'December by Month'!$O$18,'December by Month'!#REF!,'December by Month'!$I$19,'December by Month'!$K$19,'December by Month'!$M$19</definedName>
    <definedName name="QB_FORMULA_1_1" localSheetId="3" hidden="1">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</definedName>
    <definedName name="QB_FORMULA_1_2" localSheetId="2" hidden="1">'December by Class'!$H$14,'December by Class'!#REF!,'December by Class'!#REF!,'December by Class'!#REF!,'December by Class'!#REF!,'December by Class'!$H$15,'December by Class'!#REF!,'December by Class'!#REF!,'December by Class'!#REF!,'December by Class'!#REF!,'December by Class'!$H$16,'December by Class'!#REF!,'December by Class'!#REF!,'December by Class'!#REF!,'December by Class'!#REF!</definedName>
    <definedName name="QB_FORMULA_1_2" localSheetId="1" hidden="1">'December by Month'!#REF!,'December by Month'!#REF!,'December by Month'!#REF!,'December by Month'!$I$17,'December by Month'!$K$17,'December by Month'!$M$17,'December by Month'!$O$17,'December by Month'!$Q$17,'December by Month'!#REF!,'December by Month'!#REF!,'December by Month'!$I$18,'December by Month'!$K$18,'December by Month'!$M$18,'December by Month'!$O$18,'December by Month'!$Q$18,'December by Month'!#REF!</definedName>
    <definedName name="QB_FORMULA_1_2" localSheetId="3" hidden="1">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</definedName>
    <definedName name="QB_FORMULA_1_3" localSheetId="2" hidden="1">'December by Class'!#REF!,'December by Class'!#REF!,'December by Class'!#REF!,'December by Class'!#REF!,'December by Class'!#REF!,'December by Class'!#REF!,'December by Class'!#REF!,'December by Class'!$H$20,'December by Class'!#REF!,'December by Class'!#REF!,'December by Class'!#REF!,'December by Class'!$H$21,'December by Class'!#REF!,'December by Class'!#REF!,'December by Class'!#REF!,'December by Class'!$H$22</definedName>
    <definedName name="QB_FORMULA_1_3" localSheetId="3" hidden="1">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</definedName>
    <definedName name="QB_FORMULA_1_4" localSheetId="2" hidden="1">'December by Class'!#REF!,'December by Class'!#REF!,'December by Class'!#REF!,'December by Class'!#REF!,'December by Class'!$H$11,'December by Class'!#REF!,'December by Class'!#REF!,'December by Class'!#REF!,'December by Class'!#REF!,'December by Class'!#REF!,'December by Class'!#REF!,'December by Class'!#REF!,'December by Class'!#REF!,'December by Class'!#REF!,'December by Class'!#REF!,'December by Class'!#REF!</definedName>
    <definedName name="QB_FORMULA_1_4" localSheetId="3" hidden="1">'December Detail'!#REF!,'December Detail'!$O$27,'December Detail'!$N$28,'December Detail'!#REF!,'December Detail'!$O$28,'December Detail'!$N$29,'December Detail'!#REF!,'December Detail'!$O$29,'December Detail'!$N$30,'December Detail'!#REF!,'December Detail'!$O$30,'December Detail'!$N$31,'December Detail'!#REF!,'December Detail'!$O$31,'December Detail'!$N$32,'December Detail'!#REF!</definedName>
    <definedName name="QB_FORMULA_1_5" localSheetId="2" hidden="1">'December by Class'!$K$15,'December by Class'!$L$15,'December by Class'!$M$15,'December by Class'!$I$16,'December by Class'!$J$16,'December by Class'!$K$16,'December by Class'!$L$16,'December by Class'!$M$16,'December by Class'!$I$17,'December by Class'!$J$17,'December by Class'!$K$17,'December by Class'!$L$17,'December by Class'!$M$17,'December by Class'!$I$18,'December by Class'!$J$18,'December by Class'!$K$18</definedName>
    <definedName name="QB_FORMULA_1_5" localSheetId="3" hidden="1">'December Detail'!#REF!,'December Detail'!$O$24,'December Detail'!$N$25,'December Detail'!#REF!,'December Detail'!$O$25,'December Detail'!$N$26,'December Detail'!#REF!,'December Detail'!$O$26,'December Detail'!$N$27,'December Detail'!#REF!,'December Detail'!$O$27,'December Detail'!$N$28,'December Detail'!#REF!,'December Detail'!$O$28,'December Detail'!$N$34,'December Detail'!#REF!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2" hidden="1">'December by Class'!#REF!,'December by Class'!$J$16,'December by Class'!#REF!,'December by Class'!$K$16,'December by Class'!#REF!,'December by Class'!$L$16,'December by Class'!$I$17,'December by Class'!#REF!,'December by Class'!$J$17,'December by Class'!#REF!,'December by Class'!$K$17,'December by Class'!#REF!,'December by Class'!$L$17,'December by Class'!$I$18,'December by Class'!#REF!,'December by Class'!$J$18</definedName>
    <definedName name="QB_FORMULA_2" localSheetId="1" hidden="1">'December by Month'!#REF!,'December by Month'!#REF!,'December by Month'!$I$19,'December by Month'!$K$19,'December by Month'!$M$19,'December by Month'!#REF!,'December by Month'!#REF!,'December by Month'!#REF!,'December by Month'!$I$20,'December by Month'!$K$20,'December by Month'!$M$20,'December by Month'!#REF!,'December by Month'!#REF!,'December by Month'!#REF!,'December by Month'!#REF!,'December by Month'!#REF!</definedName>
    <definedName name="QB_FORMULA_2" localSheetId="3" hidden="1">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2_1" localSheetId="2" hidden="1">'December by Class'!$L$23,'December by Class'!$L$24,'December by Class'!$L$25,'December by Class'!$L$26,'December by Class'!$L$27,'December by Class'!$L$28,'December by Class'!$L$29,'December by Class'!$I$30,'December by Class'!$J$30,'December by Class'!$K$30,'December by Class'!$L$30,'December by Class'!$I$31,'December by Class'!$J$31,'December by Class'!$K$31,'December by Class'!$L$31,'December by Class'!$I$32</definedName>
    <definedName name="QB_FORMULA_2_1" localSheetId="1" hidden="1">'December by Month'!$O$19,'December by Month'!#REF!,'December by Month'!$I$20,'December by Month'!$K$20,'December by Month'!$M$20,'December by Month'!$O$20,'December by Month'!#REF!,'December by Month'!#REF!,'December by Month'!#REF!,'December by Month'!#REF!,'December by Month'!#REF!,'December by Month'!#REF!,'December by Month'!#REF!,'December by Month'!#REF!,'December by Month'!#REF!,'December by Month'!#REF!</definedName>
    <definedName name="QB_FORMULA_2_1" localSheetId="3" hidden="1">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</definedName>
    <definedName name="QB_FORMULA_2_2" localSheetId="2" hidden="1">'December by Class'!#REF!,'December by Class'!#REF!,'December by Class'!#REF!,'December by Class'!$H$23,'December by Class'!#REF!,'December by Class'!#REF!,'December by Class'!#REF!,'December by Class'!$H$24,'December by Class'!#REF!,'December by Class'!#REF!,'December by Class'!#REF!</definedName>
    <definedName name="QB_FORMULA_2_2" localSheetId="1" hidden="1">'December by Month'!#REF!,'December by Month'!$I$19,'December by Month'!$K$19,'December by Month'!$M$19,'December by Month'!$O$19,'December by Month'!$Q$19,'December by Month'!#REF!,'December by Month'!#REF!,'December by Month'!$I$20,'December by Month'!$K$20,'December by Month'!$M$20,'December by Month'!$O$20,'December by Month'!$Q$20,'December by Month'!#REF!,'December by Month'!#REF!,'December by Month'!$I$21</definedName>
    <definedName name="QB_FORMULA_2_2" localSheetId="3" hidden="1">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</definedName>
    <definedName name="QB_FORMULA_2_3" localSheetId="2" hidden="1">'December by Class'!$H$21,'December by Class'!#REF!,'December by Class'!#REF!,'December by Class'!#REF!,'December by Class'!#REF!,'December by Class'!#REF!,'December by Class'!$H$22,'December by Class'!#REF!,'December by Class'!#REF!,'December by Class'!#REF!,'December by Class'!#REF!,'December by Class'!#REF!,'December by Class'!$H$23,'December by Class'!#REF!,'December by Class'!#REF!,'December by Class'!#REF!</definedName>
    <definedName name="QB_FORMULA_2_3" localSheetId="3" hidden="1">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</definedName>
    <definedName name="QB_FORMULA_2_4" localSheetId="2" hidden="1">'December by Class'!$L$18,'December by Class'!$M$18,'December by Class'!$I$19,'December by Class'!$J$19,'December by Class'!$K$19,'December by Class'!$L$19,'December by Class'!$M$19,'December by Class'!$M$23,'December by Class'!$M$24,'December by Class'!$M$25,'December by Class'!$M$26,'December by Class'!$M$27,'December by Class'!$M$28,'December by Class'!$M$29,'December by Class'!$I$30,'December by Class'!$J$30</definedName>
    <definedName name="QB_FORMULA_2_4" localSheetId="3" hidden="1">'December Detail'!$O$32,'December Detail'!$N$38,'December Detail'!#REF!,'December Detail'!$O$38,'December Detail'!$N$50,'December Detail'!#REF!,'December Detail'!$O$50,'December Detail'!$N$53,'December Detail'!#REF!,'December Detail'!$O$53,'December Detail'!$N$56,'December Detail'!#REF!,'December Detail'!$O$56,'December Detail'!$N$60,'December Detail'!#REF!,'December Detail'!$O$60</definedName>
    <definedName name="QB_FORMULA_2_5" localSheetId="2" hidden="1">'December by Class'!$L$18,'December by Class'!$M$18,'December by Class'!$N$18,'December by Class'!$I$19,'December by Class'!$J$19,'December by Class'!$K$19,'December by Class'!$L$19,'December by Class'!$M$19,'December by Class'!$N$19,'December by Class'!$I$20,'December by Class'!$J$20,'December by Class'!$K$20,'December by Class'!$L$20,'December by Class'!$M$20,'December by Class'!$N$20,'December by Class'!$N$24</definedName>
    <definedName name="QB_FORMULA_2_5" localSheetId="3" hidden="1">'December Detail'!$O$34,'December Detail'!$N$47,'December Detail'!#REF!,'December Detail'!$O$47,'December Detail'!$N$50,'December Detail'!#REF!,'December Detail'!$O$50,'December Detail'!$N$56,'December Detail'!#REF!,'December Detail'!$O$56,'December Detail'!$N$60,'December Detail'!#REF!,'December Detail'!$O$60,'December Detail'!$N$63,'December Detail'!#REF!,'December Detail'!$O$63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2" hidden="1">'December by Class'!#REF!,'December by Class'!$K$18,'December by Class'!#REF!,'December by Class'!$L$18,'December by Class'!$L$22,'December by Class'!$L$23,'December by Class'!$L$24,'December by Class'!$L$25,'December by Class'!$L$26,'December by Class'!$L$27,'December by Class'!$L$28,'December by Class'!$L$29,'December by Class'!$I$30,'December by Class'!#REF!,'December by Class'!$J$30,'December by Class'!#REF!</definedName>
    <definedName name="QB_FORMULA_3" localSheetId="1" hidden="1">'December by Month'!#REF!,'December by Month'!#REF!,'December by Month'!#REF!,'December by Month'!#REF!,'December by Month'!#REF!,'December by Month'!#REF!,'December by Month'!#REF!,'December by Month'!#REF!,'December by Month'!#REF!,'December by Month'!#REF!,'December by Month'!$I$36,'December by Month'!$K$36,'December by Month'!$M$36,'December by Month'!#REF!,'December by Month'!#REF!,'December by Month'!#REF!</definedName>
    <definedName name="QB_FORMULA_3" localSheetId="3" hidden="1">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3_1" localSheetId="2" hidden="1">'December by Class'!$J$32,'December by Class'!$K$32,'December by Class'!$L$32,'December by Class'!$I$33,'December by Class'!$J$33,'December by Class'!$K$33,'December by Class'!$L$33,'December by Class'!$I$34,'December by Class'!$J$34,'December by Class'!$K$34,'December by Class'!$L$34</definedName>
    <definedName name="QB_FORMULA_3_1" localSheetId="1" hidden="1">'December by Month'!#REF!,'December by Month'!#REF!,'December by Month'!#REF!,'December by Month'!$I$36,'December by Month'!$K$36,'December by Month'!$M$36,'December by Month'!$O$36,'December by Month'!#REF!,'December by Month'!$I$37,'December by Month'!$K$37,'December by Month'!$M$37,'December by Month'!$O$37,'December by Month'!#REF!,'December by Month'!$I$38,'December by Month'!$K$38,'December by Month'!$M$38</definedName>
    <definedName name="QB_FORMULA_3_1" localSheetId="3" hidden="1">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Detail'!#REF!,'December Detail'!#REF!</definedName>
    <definedName name="QB_FORMULA_3_2" localSheetId="2" hidden="1">'December by Class'!#REF!,'December by Class'!#REF!,'December by Class'!$H$24,'December by Class'!#REF!,'December by Class'!#REF!,'December by Class'!#REF!,'December by Class'!#REF!,'December by Class'!#REF!,'December by Class'!$H$25,'December by Class'!#REF!,'December by Class'!#REF!,'December by Class'!#REF!,'December by Class'!#REF!,'December by Class'!#REF!</definedName>
    <definedName name="QB_FORMULA_3_2" localSheetId="1" hidden="1">'December by Month'!$K$21,'December by Month'!$M$21,'December by Month'!$O$21,'December by Month'!$Q$21,'December by Month'!#REF!,'December by Month'!#REF!,'December by Month'!#REF!,'December by Month'!#REF!,'December by Month'!#REF!,'December by Month'!#REF!,'December by Month'!#REF!,'December by Month'!#REF!,'December by Month'!#REF!,'December by Month'!#REF!,'December by Month'!#REF!,'December by Month'!#REF!</definedName>
    <definedName name="QB_FORMULA_3_2" localSheetId="3" hidden="1">'December Detail'!#REF!,'December Detail'!#REF!,'December Detail'!#REF!</definedName>
    <definedName name="QB_FORMULA_3_3" localSheetId="2" hidden="1">'December by Class'!$K$30,'December by Class'!$L$30,'December by Class'!$M$30,'December by Class'!$I$31,'December by Class'!$J$31,'December by Class'!$K$31,'December by Class'!$L$31,'December by Class'!$M$31,'December by Class'!$I$32,'December by Class'!$J$32,'December by Class'!$K$32,'December by Class'!$L$32,'December by Class'!$M$32,'December by Class'!$I$33,'December by Class'!$J$33,'December by Class'!$K$33</definedName>
    <definedName name="QB_FORMULA_3_3" localSheetId="3" hidden="1">'December Detail'!$N$65,'December Detail'!#REF!,'December Detail'!$O$65,'December Detail'!$N$71,'December Detail'!#REF!,'December Detail'!$O$71,'December Detail'!$N$72,'December Detail'!#REF!,'December Detail'!$O$72,'December Detail'!$N$73,'December Detail'!#REF!,'December Detail'!$O$73,'December Detail'!$N$74,'December Detail'!#REF!,'December Detail'!$O$74,'December Detail'!$N$75</definedName>
    <definedName name="QB_FORMULA_3_4" localSheetId="2" hidden="1">'December by Class'!$N$25,'December by Class'!$N$26,'December by Class'!$N$27,'December by Class'!$N$28,'December by Class'!$N$29,'December by Class'!$I$30,'December by Class'!$J$30,'December by Class'!$K$30,'December by Class'!$L$30,'December by Class'!$M$30,'December by Class'!$N$30,'December by Class'!$I$31,'December by Class'!$J$31,'December by Class'!$K$31,'December by Class'!$L$31,'December by Class'!$M$31</definedName>
    <definedName name="QB_FORMULA_3_4" localSheetId="3" hidden="1">'December Detail'!$N$68,'December Detail'!#REF!,'December Detail'!$O$68,'December Detail'!$N$69,'December Detail'!#REF!,'December Detail'!$O$69,'December Detail'!$N$70,'December Detail'!#REF!,'December Detail'!$O$70,'December Detail'!$N$71,'December Detail'!#REF!,'December Detail'!$O$71,'December Detail'!$N$72,'December Detail'!#REF!,'December Detail'!$O$72,'December Detail'!$N$73</definedName>
    <definedName name="QB_FORMULA_3_5" localSheetId="3" hidden="1">'December Detail'!$Q$69,'December Detail'!$R$69,'December Detail'!$S$69,'December Detail'!$Q$73,'December Detail'!$R$73,'December Detail'!$S$73,'December Detail'!$Q$74,'December Detail'!$R$74,'December Detail'!$S$74,'December Detail'!$Q$75,'December Detail'!$R$75,'December Detail'!$S$75,'December Detail'!$Q$76,'December Detail'!$R$76,'December Detail'!$S$76,'December Detail'!$Q$77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2" hidden="1">'December by Class'!$K$30,'December by Class'!#REF!,'December by Class'!$L$30,'December by Class'!$I$31,'December by Class'!#REF!,'December by Class'!$J$31,'December by Class'!#REF!,'December by Class'!$K$31,'December by Class'!#REF!,'December by Class'!$L$31,'December by Class'!$I$32,'December by Class'!#REF!,'December by Class'!$J$32,'December by Class'!#REF!,'December by Class'!$K$32,'December by Class'!#REF!</definedName>
    <definedName name="QB_FORMULA_4" localSheetId="1" hidden="1">'December by Month'!$I$37,'December by Month'!$K$37,'December by Month'!$M$37,'December by Month'!#REF!,'December by Month'!#REF!,'December by Month'!#REF!,'December by Month'!$I$38,'December by Month'!$K$38,'December by Month'!$M$38,'December by Month'!#REF!,'December by Month'!#REF!,'December by Month'!#REF!,'December by Month'!$I$39,'December by Month'!$K$39,'December by Month'!$M$39,'December by Month'!#REF!</definedName>
    <definedName name="QB_FORMULA_4" localSheetId="3" hidden="1">'December Detail'!#REF!,'December Detail'!#REF!,'December Detail'!#REF!,'December Detail'!#REF!,'December Detail'!#REF!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4_1" localSheetId="2" hidden="1">'December by Class'!$L$33,'December by Class'!$M$33,'December by Class'!$I$34,'December by Class'!$J$34,'December by Class'!$K$34,'December by Class'!$L$34,'December by Class'!$M$34</definedName>
    <definedName name="QB_FORMULA_4_1" localSheetId="1" hidden="1">'December by Month'!$O$38,'December by Month'!#REF!,'December by Month'!$I$39,'December by Month'!$K$39,'December by Month'!$M$39,'December by Month'!$O$39,'December by Month'!#REF!,'December by Month'!$I$40,'December by Month'!$K$40,'December by Month'!$M$40,'December by Month'!$O$40,'December by Month'!#REF!</definedName>
    <definedName name="QB_FORMULA_4_1" localSheetId="3" hidden="1">'December Detail'!#REF!,'December Detail'!#REF!,'December Detail'!#REF!,'December Detail'!#REF!,'December Detail'!#REF!</definedName>
    <definedName name="QB_FORMULA_4_2" localSheetId="2" hidden="1">'December by Class'!$N$31,'December by Class'!$I$32,'December by Class'!$J$32,'December by Class'!$K$32,'December by Class'!$L$32,'December by Class'!$M$32,'December by Class'!$N$32,'December by Class'!$I$33,'December by Class'!$J$33,'December by Class'!$K$33,'December by Class'!$L$33,'December by Class'!$M$33,'December by Class'!$N$33,'December by Class'!$I$34,'December by Class'!$J$34,'December by Class'!$K$34</definedName>
    <definedName name="QB_FORMULA_4_2" localSheetId="1" hidden="1">'December by Month'!#REF!,'December by Month'!#REF!,'December by Month'!#REF!,'December by Month'!$I$38,'December by Month'!$K$38,'December by Month'!$M$38,'December by Month'!$O$38,'December by Month'!$Q$38,'December by Month'!#REF!,'December by Month'!#REF!,'December by Month'!$I$39,'December by Month'!$K$39,'December by Month'!$M$39,'December by Month'!$O$39,'December by Month'!$Q$39,'December by Month'!#REF!</definedName>
    <definedName name="QB_FORMULA_4_2" localSheetId="3" hidden="1">'December Detail'!#REF!,'December Detail'!$O$75,'December Detail'!$N$76,'December Detail'!#REF!,'December Detail'!$O$76</definedName>
    <definedName name="QB_FORMULA_4_3" localSheetId="3" hidden="1">'December Detail'!#REF!,'December Detail'!$O$73</definedName>
    <definedName name="QB_FORMULA_4_4" localSheetId="3" hidden="1">'December Detail'!$R$77,'December Detail'!$S$77,'December Detail'!$Q$78,'December Detail'!$R$78,'December Detail'!$S$78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2" hidden="1">'December by Class'!$L$32,'December by Class'!$I$33,'December by Class'!#REF!,'December by Class'!$J$33,'December by Class'!#REF!,'December by Class'!$K$33,'December by Class'!#REF!,'December by Class'!$L$33,'December by Class'!$I$34,'December by Class'!#REF!,'December by Class'!$J$34,'December by Class'!#REF!,'December by Class'!$K$34,'December by Class'!#REF!,'December by Class'!$L$34</definedName>
    <definedName name="QB_FORMULA_5" localSheetId="1" hidden="1">'December by Month'!#REF!,'December by Month'!#REF!,'December by Month'!$I$40,'December by Month'!$K$40,'December by Month'!$M$40,'December by Month'!#REF!,'December by Month'!#REF!,'December by Month'!#REF!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5_1" localSheetId="2" hidden="1">'December by Class'!$L$34,'December by Class'!$M$34,'December by Class'!$N$34</definedName>
    <definedName name="QB_FORMULA_5_1" localSheetId="1" hidden="1">'December by Month'!#REF!,'December by Month'!$I$40,'December by Month'!$K$40,'December by Month'!$M$40,'December by Month'!$O$40,'December by Month'!$Q$40,'December by Month'!#REF!,'December by Month'!#REF!,'December by Month'!$I$44,'December by Month'!$K$44,'December by Month'!$M$44,'December by Month'!$O$44,'December by Month'!$Q$44,'December by Month'!#REF!,'December by Month'!#REF!,'December by Month'!$I$45</definedName>
    <definedName name="QB_FORMULA_5_2" localSheetId="1" hidden="1">'December by Month'!#REF!,'December by Month'!$I$40,'December by Month'!$K$40,'December by Month'!$M$40,'December by Month'!$O$40,'December by Month'!$Q$40,'December by Month'!#REF!,'December by Month'!#REF!,'December by Month'!$I$41,'December by Month'!$K$41,'December by Month'!$M$41,'December by Month'!$O$41,'December by Month'!$Q$41,'December by Month'!#REF!,'December by Month'!#REF!,'December by Month'!$I$42</definedName>
    <definedName name="QB_FORMULA_6" localSheetId="0" hidden="1">'by Month'!$S$43,'by Month'!$U$43,'by Month'!$I$44,'by Month'!$K$44,'by Month'!$M$44,'by Month'!$O$44,'by Month'!$Q$44,'by Month'!$S$44,'by Month'!$U$44</definedName>
    <definedName name="QB_FORMULA_6" localSheetId="1" hidden="1">'December by Month'!$K$45,'December by Month'!$M$45,'December by Month'!$O$45,'December by Month'!$Q$45,'December by Month'!#REF!,'December by Month'!#REF!</definedName>
    <definedName name="QB_FORMULA_6_1" localSheetId="1" hidden="1">'December by Month'!$K$42,'December by Month'!$M$42,'December by Month'!$O$42,'December by Month'!$Q$42,'December by Month'!#REF!,'December by Month'!#REF!</definedName>
    <definedName name="QB_ROW_1023010" localSheetId="5" hidden="1">'Detail Jan-May'!$B$5</definedName>
    <definedName name="QB_ROW_1023040" localSheetId="0" hidden="1">'by Month'!$E$8</definedName>
    <definedName name="QB_ROW_1023040" localSheetId="2" hidden="1">'December by Class'!$E$4</definedName>
    <definedName name="QB_ROW_1023040" localSheetId="1" hidden="1">'December by Month'!$E$5</definedName>
    <definedName name="QB_ROW_1023040" localSheetId="3" hidden="1">'December Detail'!$D$4</definedName>
    <definedName name="QB_ROW_1023040_1" localSheetId="0" hidden="1">'by Month'!$E$4</definedName>
    <definedName name="QB_ROW_1023040_1" localSheetId="3" hidden="1">'December Detail'!$E$4</definedName>
    <definedName name="QB_ROW_1023310" localSheetId="5" hidden="1">'Detail Jan-May'!$B$30</definedName>
    <definedName name="QB_ROW_1023340" localSheetId="0" hidden="1">'by Month'!$E$13</definedName>
    <definedName name="QB_ROW_1023340" localSheetId="2" hidden="1">'December by Class'!$E$9</definedName>
    <definedName name="QB_ROW_1023340" localSheetId="1" hidden="1">'December by Month'!$E$10</definedName>
    <definedName name="QB_ROW_1023340" localSheetId="3" hidden="1">'December Detail'!$D$13</definedName>
    <definedName name="QB_ROW_1023340_1" localSheetId="0" hidden="1">'by Month'!$E$9</definedName>
    <definedName name="QB_ROW_1023340_1" localSheetId="2" hidden="1">'December by Class'!$E$8</definedName>
    <definedName name="QB_ROW_1023340_1" localSheetId="3" hidden="1">'December Detail'!$D$10</definedName>
    <definedName name="QB_ROW_1023340_2" localSheetId="3" hidden="1">'December Detail'!$E$13</definedName>
    <definedName name="QB_ROW_1023340_3" localSheetId="3" hidden="1">'December Detail'!$E$14</definedName>
    <definedName name="QB_ROW_1357020" localSheetId="5" hidden="1">'Detail Jan-May'!$C$6</definedName>
    <definedName name="QB_ROW_1357050" localSheetId="0" hidden="1">'by Month'!$F$9</definedName>
    <definedName name="QB_ROW_1357050" localSheetId="2" hidden="1">'December by Class'!$F$5</definedName>
    <definedName name="QB_ROW_1357050" localSheetId="1" hidden="1">'December by Month'!$F$6</definedName>
    <definedName name="QB_ROW_1357050" localSheetId="3" hidden="1">'December Detail'!$E$5</definedName>
    <definedName name="QB_ROW_1357050_1" localSheetId="0" hidden="1">'by Month'!$F$5</definedName>
    <definedName name="QB_ROW_1357050_1" localSheetId="3" hidden="1">'December Detail'!$F$5</definedName>
    <definedName name="QB_ROW_1357320" localSheetId="5" hidden="1">'Detail Jan-May'!$C$29</definedName>
    <definedName name="QB_ROW_1357350" localSheetId="0" hidden="1">'by Month'!$F$12</definedName>
    <definedName name="QB_ROW_1357350" localSheetId="2" hidden="1">'December by Class'!$F$8</definedName>
    <definedName name="QB_ROW_1357350" localSheetId="1" hidden="1">'December by Month'!$F$9</definedName>
    <definedName name="QB_ROW_1357350" localSheetId="3" hidden="1">'December Detail'!$E$12</definedName>
    <definedName name="QB_ROW_1357350_1" localSheetId="0" hidden="1">'by Month'!$F$8</definedName>
    <definedName name="QB_ROW_1357350_1" localSheetId="2" hidden="1">'December by Class'!$F$7</definedName>
    <definedName name="QB_ROW_1357350_1" localSheetId="3" hidden="1">'December Detail'!$E$9</definedName>
    <definedName name="QB_ROW_1357350_2" localSheetId="3" hidden="1">'December Detail'!$F$12</definedName>
    <definedName name="QB_ROW_1357350_3" localSheetId="3" hidden="1">'December Detail'!$F$13</definedName>
    <definedName name="QB_ROW_1416020" localSheetId="5" hidden="1">'Detail Jan-May'!$C$32</definedName>
    <definedName name="QB_ROW_1416050" localSheetId="0" hidden="1">'by Month'!$F$15</definedName>
    <definedName name="QB_ROW_1416050" localSheetId="2" hidden="1">'December by Class'!$F$11</definedName>
    <definedName name="QB_ROW_1416050" localSheetId="1" hidden="1">'December by Month'!$F$12</definedName>
    <definedName name="QB_ROW_1416050" localSheetId="3" hidden="1">'December Detail'!$E$15</definedName>
    <definedName name="QB_ROW_1416050_1" localSheetId="0" hidden="1">'by Month'!$F$11</definedName>
    <definedName name="QB_ROW_1416050_1" localSheetId="2" hidden="1">'December by Class'!$F$10</definedName>
    <definedName name="QB_ROW_1416050_1" localSheetId="3" hidden="1">'December Detail'!$E$12</definedName>
    <definedName name="QB_ROW_1416050_2" localSheetId="3" hidden="1">'December Detail'!$F$16</definedName>
    <definedName name="QB_ROW_1416050_3" localSheetId="3" hidden="1">'December Detail'!$F$15</definedName>
    <definedName name="QB_ROW_1416320" localSheetId="5" hidden="1">'Detail Jan-May'!$C$73</definedName>
    <definedName name="QB_ROW_1416350" localSheetId="0" hidden="1">'by Month'!$F$22</definedName>
    <definedName name="QB_ROW_1416350" localSheetId="2" hidden="1">'December by Class'!$F$15</definedName>
    <definedName name="QB_ROW_1416350" localSheetId="1" hidden="1">'December by Month'!$F$17</definedName>
    <definedName name="QB_ROW_1416350" localSheetId="3" hidden="1">'December Detail'!$E$22</definedName>
    <definedName name="QB_ROW_1416350_1" localSheetId="0" hidden="1">'by Month'!$F$18</definedName>
    <definedName name="QB_ROW_1416350_1" localSheetId="2" hidden="1">'December by Class'!$F$14</definedName>
    <definedName name="QB_ROW_1416350_1" localSheetId="1" hidden="1">'December by Month'!$F$18</definedName>
    <definedName name="QB_ROW_1416350_1" localSheetId="3" hidden="1">'December Detail'!$E$18</definedName>
    <definedName name="QB_ROW_1416350_2" localSheetId="2" hidden="1">'December by Class'!$F$16</definedName>
    <definedName name="QB_ROW_1416350_2" localSheetId="3" hidden="1">'December Detail'!$F$29</definedName>
    <definedName name="QB_ROW_1416350_3" localSheetId="2" hidden="1">'December by Class'!$F$17</definedName>
    <definedName name="QB_ROW_1416350_3" localSheetId="3" hidden="1">'December Detail'!$F$25</definedName>
    <definedName name="QB_ROW_1416350_4" localSheetId="3" hidden="1">'December Detail'!$F$35</definedName>
    <definedName name="QB_ROW_1417040" localSheetId="5" hidden="1">'Detail Jan-May'!$E$49</definedName>
    <definedName name="QB_ROW_1417070" localSheetId="3" hidden="1">'December Detail'!$G$14</definedName>
    <definedName name="QB_ROW_1417070_1" localSheetId="3" hidden="1">'December Detail'!$H$24</definedName>
    <definedName name="QB_ROW_1417070_2" localSheetId="3" hidden="1">'December Detail'!$H$26</definedName>
    <definedName name="QB_ROW_1417270" localSheetId="0" hidden="1">'by Month'!$H$20</definedName>
    <definedName name="QB_ROW_1417270" localSheetId="2" hidden="1">'December by Class'!$H$12</definedName>
    <definedName name="QB_ROW_1417270" localSheetId="1" hidden="1">'December by Month'!$H$15</definedName>
    <definedName name="QB_ROW_1417270_1" localSheetId="0" hidden="1">'by Month'!$H$16</definedName>
    <definedName name="QB_ROW_1417270_1" localSheetId="2" hidden="1">'December by Class'!$H$14</definedName>
    <definedName name="QB_ROW_1417270_1" localSheetId="1" hidden="1">'December by Month'!$H$16</definedName>
    <definedName name="QB_ROW_1417270_2" localSheetId="2" hidden="1">'December by Class'!$H$15</definedName>
    <definedName name="QB_ROW_1417340" localSheetId="5" hidden="1">'Detail Jan-May'!$E$71</definedName>
    <definedName name="QB_ROW_1417370" localSheetId="3" hidden="1">'December Detail'!$G$16</definedName>
    <definedName name="QB_ROW_1417370_1" localSheetId="3" hidden="1">'December Detail'!$H$27</definedName>
    <definedName name="QB_ROW_1417370_2" localSheetId="3" hidden="1">'December Detail'!$H$33</definedName>
    <definedName name="QB_ROW_1438010" localSheetId="5" hidden="1">'Detail Jan-May'!$B$75</definedName>
    <definedName name="QB_ROW_1438040" localSheetId="0" hidden="1">'by Month'!$E$27</definedName>
    <definedName name="QB_ROW_1438040" localSheetId="2" hidden="1">'December by Class'!$E$20</definedName>
    <definedName name="QB_ROW_1438040" localSheetId="1" hidden="1">'December by Month'!$E$22</definedName>
    <definedName name="QB_ROW_1438040" localSheetId="3" hidden="1">'December Detail'!$D$27</definedName>
    <definedName name="QB_ROW_1438040_1" localSheetId="0" hidden="1">'by Month'!$E$23</definedName>
    <definedName name="QB_ROW_1438040_1" localSheetId="2" hidden="1">'December by Class'!$E$19</definedName>
    <definedName name="QB_ROW_1438040_1" localSheetId="1" hidden="1">'December by Month'!$E$23</definedName>
    <definedName name="QB_ROW_1438040_1" localSheetId="3" hidden="1">'December Detail'!$D$23</definedName>
    <definedName name="QB_ROW_1438040_2" localSheetId="2" hidden="1">'December by Class'!$E$4</definedName>
    <definedName name="QB_ROW_1438040_2" localSheetId="3" hidden="1">'December Detail'!$E$17</definedName>
    <definedName name="QB_ROW_1438040_3" localSheetId="2" hidden="1">'December by Class'!$E$13</definedName>
    <definedName name="QB_ROW_1438040_3" localSheetId="3" hidden="1">'December Detail'!$E$34</definedName>
    <definedName name="QB_ROW_1438040_4" localSheetId="2" hidden="1">'December by Class'!$E$21</definedName>
    <definedName name="QB_ROW_1438040_4" localSheetId="3" hidden="1">'December Detail'!$E$30</definedName>
    <definedName name="QB_ROW_1438040_5" localSheetId="2" hidden="1">'December by Class'!$E$22</definedName>
    <definedName name="QB_ROW_1438040_5" localSheetId="3" hidden="1">'December Detail'!$E$40</definedName>
    <definedName name="QB_ROW_1438310" localSheetId="5" hidden="1">'Detail Jan-May'!$B$303</definedName>
    <definedName name="QB_ROW_1438340" localSheetId="0" hidden="1">'by Month'!$E$45</definedName>
    <definedName name="QB_ROW_1438340" localSheetId="2" hidden="1">'December by Class'!$E$31</definedName>
    <definedName name="QB_ROW_1438340" localSheetId="1" hidden="1">'December by Month'!$E$35</definedName>
    <definedName name="QB_ROW_1438340" localSheetId="3" hidden="1">'December Detail'!$D$77</definedName>
    <definedName name="QB_ROW_1438340_1" localSheetId="0" hidden="1">'by Month'!$E$41</definedName>
    <definedName name="QB_ROW_1438340_1" localSheetId="2" hidden="1">'December by Class'!$E$13</definedName>
    <definedName name="QB_ROW_1438340_1" localSheetId="1" hidden="1">'December by Month'!$E$37</definedName>
    <definedName name="QB_ROW_1438340_1" localSheetId="3" hidden="1">'December Detail'!$D$71</definedName>
    <definedName name="QB_ROW_1438340_2" localSheetId="2" hidden="1">'December by Class'!$E$21</definedName>
    <definedName name="QB_ROW_1438340_2" localSheetId="1" hidden="1">'December by Month'!$E$39</definedName>
    <definedName name="QB_ROW_1438340_2" localSheetId="3" hidden="1">'December Detail'!$E$50</definedName>
    <definedName name="QB_ROW_1438340_3" localSheetId="2" hidden="1">'December by Class'!$E$22</definedName>
    <definedName name="QB_ROW_1438340_3" localSheetId="3" hidden="1">'December Detail'!$E$65</definedName>
    <definedName name="QB_ROW_1438340_4" localSheetId="3" hidden="1">'December Detail'!$E$73</definedName>
    <definedName name="QB_ROW_1438340_5" localSheetId="3" hidden="1">'December Detail'!$E$70</definedName>
    <definedName name="QB_ROW_1439020" localSheetId="5" hidden="1">'Detail Jan-May'!$C$76</definedName>
    <definedName name="QB_ROW_1439050" localSheetId="0" hidden="1">'by Month'!$F$28</definedName>
    <definedName name="QB_ROW_1439050" localSheetId="2" hidden="1">'December by Class'!$F$21</definedName>
    <definedName name="QB_ROW_1439050" localSheetId="1" hidden="1">'December by Month'!$F$23</definedName>
    <definedName name="QB_ROW_1439050" localSheetId="3" hidden="1">'December Detail'!$E$28</definedName>
    <definedName name="QB_ROW_1439050_1" localSheetId="0" hidden="1">'by Month'!$F$24</definedName>
    <definedName name="QB_ROW_1439050_1" localSheetId="2" hidden="1">'December by Class'!$F$20</definedName>
    <definedName name="QB_ROW_1439050_1" localSheetId="1" hidden="1">'December by Month'!$F$24</definedName>
    <definedName name="QB_ROW_1439050_1" localSheetId="3" hidden="1">'December Detail'!$E$24</definedName>
    <definedName name="QB_ROW_1439050_2" localSheetId="2" hidden="1">'December by Class'!$F$5</definedName>
    <definedName name="QB_ROW_1439050_2" localSheetId="3" hidden="1">'December Detail'!$F$18</definedName>
    <definedName name="QB_ROW_1439050_3" localSheetId="2" hidden="1">'December by Class'!$F$14</definedName>
    <definedName name="QB_ROW_1439050_3" localSheetId="3" hidden="1">'December Detail'!$F$35</definedName>
    <definedName name="QB_ROW_1439050_4" localSheetId="2" hidden="1">'December by Class'!$F$22</definedName>
    <definedName name="QB_ROW_1439050_4" localSheetId="3" hidden="1">'December Detail'!$F$31</definedName>
    <definedName name="QB_ROW_1439050_5" localSheetId="2" hidden="1">'December by Class'!$F$23</definedName>
    <definedName name="QB_ROW_1439050_5" localSheetId="3" hidden="1">'December Detail'!$F$41</definedName>
    <definedName name="QB_ROW_1439320" localSheetId="5" hidden="1">'Detail Jan-May'!$C$302</definedName>
    <definedName name="QB_ROW_1439350" localSheetId="0" hidden="1">'by Month'!$F$44</definedName>
    <definedName name="QB_ROW_1439350" localSheetId="2" hidden="1">'December by Class'!$F$30</definedName>
    <definedName name="QB_ROW_1439350" localSheetId="1" hidden="1">'December by Month'!$F$34</definedName>
    <definedName name="QB_ROW_1439350" localSheetId="3" hidden="1">'December Detail'!$E$76</definedName>
    <definedName name="QB_ROW_1439350_1" localSheetId="0" hidden="1">'by Month'!$F$40</definedName>
    <definedName name="QB_ROW_1439350_1" localSheetId="2" hidden="1">'December by Class'!$F$12</definedName>
    <definedName name="QB_ROW_1439350_1" localSheetId="1" hidden="1">'December by Month'!$F$36</definedName>
    <definedName name="QB_ROW_1439350_1" localSheetId="3" hidden="1">'December Detail'!$E$70</definedName>
    <definedName name="QB_ROW_1439350_2" localSheetId="2" hidden="1">'December by Class'!$F$20</definedName>
    <definedName name="QB_ROW_1439350_2" localSheetId="1" hidden="1">'December by Month'!$F$38</definedName>
    <definedName name="QB_ROW_1439350_2" localSheetId="3" hidden="1">'December Detail'!$F$49</definedName>
    <definedName name="QB_ROW_1439350_3" localSheetId="2" hidden="1">'December by Class'!$F$21</definedName>
    <definedName name="QB_ROW_1439350_3" localSheetId="3" hidden="1">'December Detail'!$F$64</definedName>
    <definedName name="QB_ROW_1439350_4" localSheetId="3" hidden="1">'December Detail'!$F$72</definedName>
    <definedName name="QB_ROW_1439350_5" localSheetId="3" hidden="1">'December Detail'!$F$69</definedName>
    <definedName name="QB_ROW_1440030" localSheetId="5" hidden="1">'Detail Jan-May'!$D$82</definedName>
    <definedName name="QB_ROW_1440060" localSheetId="3" hidden="1">'December Detail'!$F$29</definedName>
    <definedName name="QB_ROW_1440060_1" localSheetId="3" hidden="1">'December Detail'!$F$28</definedName>
    <definedName name="QB_ROW_1440060_2" localSheetId="3" hidden="1">'December Detail'!$G$19</definedName>
    <definedName name="QB_ROW_1440060_3" localSheetId="3" hidden="1">'December Detail'!$G$39</definedName>
    <definedName name="QB_ROW_1440060_4" localSheetId="3" hidden="1">'December Detail'!$G$35</definedName>
    <definedName name="QB_ROW_1440060_5" localSheetId="3" hidden="1">'December Detail'!$G$42</definedName>
    <definedName name="QB_ROW_1440260" localSheetId="0" hidden="1">'by Month'!$G$30</definedName>
    <definedName name="QB_ROW_1440260" localSheetId="2" hidden="1">'December by Class'!$G$22</definedName>
    <definedName name="QB_ROW_1440260" localSheetId="1" hidden="1">'December by Month'!$G$25</definedName>
    <definedName name="QB_ROW_1440260_1" localSheetId="0" hidden="1">'by Month'!$G$26</definedName>
    <definedName name="QB_ROW_1440260_1" localSheetId="2" hidden="1">'December by Class'!$G$6</definedName>
    <definedName name="QB_ROW_1440260_1" localSheetId="1" hidden="1">'December by Month'!$G$26</definedName>
    <definedName name="QB_ROW_1440260_2" localSheetId="2" hidden="1">'December by Class'!$G$15</definedName>
    <definedName name="QB_ROW_1440260_3" localSheetId="2" hidden="1">'December by Class'!$G$24</definedName>
    <definedName name="QB_ROW_1440330" localSheetId="5" hidden="1">'Detail Jan-May'!$D$133</definedName>
    <definedName name="QB_ROW_1440360" localSheetId="3" hidden="1">'December Detail'!$F$41</definedName>
    <definedName name="QB_ROW_1440360_1" localSheetId="3" hidden="1">'December Detail'!$F$38</definedName>
    <definedName name="QB_ROW_1440360_2" localSheetId="3" hidden="1">'December Detail'!$G$30</definedName>
    <definedName name="QB_ROW_1440360_3" localSheetId="3" hidden="1">'December Detail'!$G$29</definedName>
    <definedName name="QB_ROW_1440360_4" localSheetId="3" hidden="1">'December Detail'!$G$50</definedName>
    <definedName name="QB_ROW_1440360_5" localSheetId="3" hidden="1">'December Detail'!$G$47</definedName>
    <definedName name="QB_ROW_1441030" localSheetId="5" hidden="1">'Detail Jan-May'!$D$77</definedName>
    <definedName name="QB_ROW_1441060" localSheetId="3" hidden="1">'December Detail'!$F$25</definedName>
    <definedName name="QB_ROW_1441060_1" localSheetId="3" hidden="1">'December Detail'!$G$36</definedName>
    <definedName name="QB_ROW_1441060_2" localSheetId="3" hidden="1">'December Detail'!$G$32</definedName>
    <definedName name="QB_ROW_1441260" localSheetId="0" hidden="1">'by Month'!$G$29</definedName>
    <definedName name="QB_ROW_1441260" localSheetId="2" hidden="1">'December by Class'!$G$21</definedName>
    <definedName name="QB_ROW_1441260" localSheetId="1" hidden="1">'December by Month'!$G$24</definedName>
    <definedName name="QB_ROW_1441260_1" localSheetId="0" hidden="1">'by Month'!$G$25</definedName>
    <definedName name="QB_ROW_1441260_1" localSheetId="2" hidden="1">'December by Class'!$G$23</definedName>
    <definedName name="QB_ROW_1441260_1" localSheetId="1" hidden="1">'December by Month'!$G$25</definedName>
    <definedName name="QB_ROW_1441330" localSheetId="5" hidden="1">'Detail Jan-May'!$D$81</definedName>
    <definedName name="QB_ROW_1441360" localSheetId="3" hidden="1">'December Detail'!$F$27</definedName>
    <definedName name="QB_ROW_1441360_1" localSheetId="3" hidden="1">'December Detail'!$G$38</definedName>
    <definedName name="QB_ROW_1441360_2" localSheetId="3" hidden="1">'December Detail'!$G$34</definedName>
    <definedName name="QB_ROW_1442060" localSheetId="3" hidden="1">'December Detail'!$G$30</definedName>
    <definedName name="QB_ROW_1442260" localSheetId="2" hidden="1">'December by Class'!$G$7</definedName>
    <definedName name="QB_ROW_1442260" localSheetId="1" hidden="1">'December by Month'!$G$26</definedName>
    <definedName name="QB_ROW_1442260_1" localSheetId="2" hidden="1">'December by Class'!$G$16</definedName>
    <definedName name="QB_ROW_1442260_1" localSheetId="1" hidden="1">'December by Month'!$G$27</definedName>
    <definedName name="QB_ROW_1442360" localSheetId="3" hidden="1">'December Detail'!$G$35</definedName>
    <definedName name="QB_ROW_1443030" localSheetId="5" hidden="1">'Detail Jan-May'!$D$134</definedName>
    <definedName name="QB_ROW_1443060" localSheetId="3" hidden="1">'December Detail'!$F$42</definedName>
    <definedName name="QB_ROW_1443060_1" localSheetId="3" hidden="1">'December Detail'!$F$39</definedName>
    <definedName name="QB_ROW_1443060_2" localSheetId="3" hidden="1">'December Detail'!$G$31</definedName>
    <definedName name="QB_ROW_1443060_3" localSheetId="3" hidden="1">'December Detail'!$G$36</definedName>
    <definedName name="QB_ROW_1443060_4" localSheetId="3" hidden="1">'December Detail'!$G$51</definedName>
    <definedName name="QB_ROW_1443060_5" localSheetId="3" hidden="1">'December Detail'!$G$48</definedName>
    <definedName name="QB_ROW_1443260" localSheetId="0" hidden="1">'by Month'!$G$31</definedName>
    <definedName name="QB_ROW_1443260" localSheetId="2" hidden="1">'December by Class'!$G$23</definedName>
    <definedName name="QB_ROW_1443260" localSheetId="1" hidden="1">'December by Month'!$G$26</definedName>
    <definedName name="QB_ROW_1443260_1" localSheetId="0" hidden="1">'by Month'!$G$27</definedName>
    <definedName name="QB_ROW_1443260_1" localSheetId="2" hidden="1">'December by Class'!$G$8</definedName>
    <definedName name="QB_ROW_1443260_1" localSheetId="1" hidden="1">'December by Month'!$G$27</definedName>
    <definedName name="QB_ROW_1443260_2" localSheetId="2" hidden="1">'December by Class'!$G$16</definedName>
    <definedName name="QB_ROW_1443260_2" localSheetId="1" hidden="1">'December by Month'!$G$28</definedName>
    <definedName name="QB_ROW_1443260_3" localSheetId="2" hidden="1">'December by Class'!$G$17</definedName>
    <definedName name="QB_ROW_1443260_4" localSheetId="2" hidden="1">'December by Class'!$G$25</definedName>
    <definedName name="QB_ROW_1443330" localSheetId="5" hidden="1">'Detail Jan-May'!$D$143</definedName>
    <definedName name="QB_ROW_1443360" localSheetId="3" hidden="1">'December Detail'!$F$44</definedName>
    <definedName name="QB_ROW_1443360_1" localSheetId="3" hidden="1">'December Detail'!$F$41</definedName>
    <definedName name="QB_ROW_1443360_2" localSheetId="3" hidden="1">'December Detail'!$G$34</definedName>
    <definedName name="QB_ROW_1443360_3" localSheetId="3" hidden="1">'December Detail'!$G$41</definedName>
    <definedName name="QB_ROW_1443360_4" localSheetId="3" hidden="1">'December Detail'!$G$53</definedName>
    <definedName name="QB_ROW_1443360_5" localSheetId="3" hidden="1">'December Detail'!$G$50</definedName>
    <definedName name="QB_ROW_1446030" localSheetId="5" hidden="1">'Detail Jan-May'!$D$144</definedName>
    <definedName name="QB_ROW_1446060" localSheetId="3" hidden="1">'December Detail'!$F$45</definedName>
    <definedName name="QB_ROW_1446060_1" localSheetId="3" hidden="1">'December Detail'!$F$42</definedName>
    <definedName name="QB_ROW_1446060_2" localSheetId="3" hidden="1">'December Detail'!$G$35</definedName>
    <definedName name="QB_ROW_1446060_3" localSheetId="3" hidden="1">'December Detail'!$G$51</definedName>
    <definedName name="QB_ROW_1446260" localSheetId="0" hidden="1">'by Month'!$G$32</definedName>
    <definedName name="QB_ROW_1446260" localSheetId="2" hidden="1">'December by Class'!$G$24</definedName>
    <definedName name="QB_ROW_1446260" localSheetId="1" hidden="1">'December by Month'!$G$27</definedName>
    <definedName name="QB_ROW_1446260_1" localSheetId="0" hidden="1">'by Month'!$G$28</definedName>
    <definedName name="QB_ROW_1446260_1" localSheetId="2" hidden="1">'December by Class'!$G$17</definedName>
    <definedName name="QB_ROW_1446260_1" localSheetId="1" hidden="1">'December by Month'!$G$28</definedName>
    <definedName name="QB_ROW_1446260_2" localSheetId="1" hidden="1">'December by Month'!$G$29</definedName>
    <definedName name="QB_ROW_1446330" localSheetId="5" hidden="1">'Detail Jan-May'!$D$174</definedName>
    <definedName name="QB_ROW_1446360" localSheetId="3" hidden="1">'December Detail'!$F$48</definedName>
    <definedName name="QB_ROW_1446360_1" localSheetId="3" hidden="1">'December Detail'!$F$46</definedName>
    <definedName name="QB_ROW_1446360_2" localSheetId="3" hidden="1">'December Detail'!$G$38</definedName>
    <definedName name="QB_ROW_1446360_3" localSheetId="3" hidden="1">'December Detail'!$G$56</definedName>
    <definedName name="QB_ROW_1447030" localSheetId="5" hidden="1">'Detail Jan-May'!$D$175</definedName>
    <definedName name="QB_ROW_1447060" localSheetId="3" hidden="1">'December Detail'!$F$49</definedName>
    <definedName name="QB_ROW_1447060_1" localSheetId="3" hidden="1">'December Detail'!$G$54</definedName>
    <definedName name="QB_ROW_1447060_2" localSheetId="3" hidden="1">'December Detail'!$G$59</definedName>
    <definedName name="QB_ROW_1447260" localSheetId="0" hidden="1">'by Month'!$G$33</definedName>
    <definedName name="QB_ROW_1447260" localSheetId="2" hidden="1">'December by Class'!$G$25</definedName>
    <definedName name="QB_ROW_1447260" localSheetId="1" hidden="1">'December by Month'!$G$28</definedName>
    <definedName name="QB_ROW_1447260_1" localSheetId="0" hidden="1">'by Month'!$G$29</definedName>
    <definedName name="QB_ROW_1447260_1" localSheetId="2" hidden="1">'December by Class'!$G$26</definedName>
    <definedName name="QB_ROW_1447260_1" localSheetId="1" hidden="1">'December by Month'!$G$29</definedName>
    <definedName name="QB_ROW_1447260_2" localSheetId="1" hidden="1">'December by Month'!$G$30</definedName>
    <definedName name="QB_ROW_1447330" localSheetId="5" hidden="1">'Detail Jan-May'!$D$188</definedName>
    <definedName name="QB_ROW_1447360" localSheetId="3" hidden="1">'December Detail'!$F$52</definedName>
    <definedName name="QB_ROW_1447360_1" localSheetId="3" hidden="1">'December Detail'!$G$56</definedName>
    <definedName name="QB_ROW_1447360_2" localSheetId="3" hidden="1">'December Detail'!$G$61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5" hidden="1">'Detail Jan-May'!$D$220</definedName>
    <definedName name="QB_ROW_1452060" localSheetId="3" hidden="1">'December Detail'!$F$51</definedName>
    <definedName name="QB_ROW_1452060_1" localSheetId="3" hidden="1">'December Detail'!$G$61</definedName>
    <definedName name="QB_ROW_1452260" localSheetId="0" hidden="1">'by Month'!$G$38</definedName>
    <definedName name="QB_ROW_1452260" localSheetId="2" hidden="1">'December by Class'!$G$26</definedName>
    <definedName name="QB_ROW_1452260" localSheetId="1" hidden="1">'December by Month'!$G$31</definedName>
    <definedName name="QB_ROW_1452260_1" localSheetId="0" hidden="1">'by Month'!$G$34</definedName>
    <definedName name="QB_ROW_1452260_1" localSheetId="1" hidden="1">'December by Month'!$G$33</definedName>
    <definedName name="QB_ROW_1452330" localSheetId="5" hidden="1">'Detail Jan-May'!$D$227</definedName>
    <definedName name="QB_ROW_1452360" localSheetId="3" hidden="1">'December Detail'!$F$53</definedName>
    <definedName name="QB_ROW_1452360_1" localSheetId="3" hidden="1">'December Detail'!$G$63</definedName>
    <definedName name="QB_ROW_1453030" localSheetId="5" hidden="1">'Detail Jan-May'!$D$228</definedName>
    <definedName name="QB_ROW_1453060" localSheetId="3" hidden="1">'December Detail'!$F$56</definedName>
    <definedName name="QB_ROW_1453060_1" localSheetId="3" hidden="1">'December Detail'!$F$54</definedName>
    <definedName name="QB_ROW_1453060_2" localSheetId="3" hidden="1">'December Detail'!$G$43</definedName>
    <definedName name="QB_ROW_1453060_3" localSheetId="3" hidden="1">'December Detail'!$G$48</definedName>
    <definedName name="QB_ROW_1453060_4" localSheetId="3" hidden="1">'December Detail'!$G$66</definedName>
    <definedName name="QB_ROW_1453060_5" localSheetId="3" hidden="1">'December Detail'!$G$64</definedName>
    <definedName name="QB_ROW_1453260" localSheetId="0" hidden="1">'by Month'!$G$39</definedName>
    <definedName name="QB_ROW_1453260" localSheetId="2" hidden="1">'December by Class'!$G$27</definedName>
    <definedName name="QB_ROW_1453260" localSheetId="1" hidden="1">'December by Month'!$G$31</definedName>
    <definedName name="QB_ROW_1453260_1" localSheetId="0" hidden="1">'by Month'!$G$35</definedName>
    <definedName name="QB_ROW_1453260_1" localSheetId="2" hidden="1">'December by Class'!$G$10</definedName>
    <definedName name="QB_ROW_1453260_1" localSheetId="1" hidden="1">'December by Month'!$G$32</definedName>
    <definedName name="QB_ROW_1453260_2" localSheetId="2" hidden="1">'December by Class'!$G$19</definedName>
    <definedName name="QB_ROW_1453260_2" localSheetId="1" hidden="1">'December by Month'!$G$34</definedName>
    <definedName name="QB_ROW_1453260_3" localSheetId="2" hidden="1">'December by Class'!$G$29</definedName>
    <definedName name="QB_ROW_1453330" localSheetId="5" hidden="1">'Detail Jan-May'!$D$254</definedName>
    <definedName name="QB_ROW_1453360" localSheetId="3" hidden="1">'December Detail'!$F$63</definedName>
    <definedName name="QB_ROW_1453360_1" localSheetId="3" hidden="1">'December Detail'!$F$62</definedName>
    <definedName name="QB_ROW_1453360_2" localSheetId="3" hidden="1">'December Detail'!$G$48</definedName>
    <definedName name="QB_ROW_1453360_3" localSheetId="3" hidden="1">'December Detail'!$G$59</definedName>
    <definedName name="QB_ROW_1453360_4" localSheetId="3" hidden="1">'December Detail'!$G$71</definedName>
    <definedName name="QB_ROW_1453360_5" localSheetId="3" hidden="1">'December Detail'!$G$68</definedName>
    <definedName name="QB_ROW_1454030" localSheetId="5" hidden="1">'Detail Jan-May'!$D$255</definedName>
    <definedName name="QB_ROW_1454060" localSheetId="3" hidden="1">'December Detail'!$G$60</definedName>
    <definedName name="QB_ROW_1454260" localSheetId="0" hidden="1">'by Month'!$G$40</definedName>
    <definedName name="QB_ROW_1454260" localSheetId="2" hidden="1">'December by Class'!$G$11</definedName>
    <definedName name="QB_ROW_1454260" localSheetId="1" hidden="1">'December by Month'!$G$33</definedName>
    <definedName name="QB_ROW_1454260_1" localSheetId="0" hidden="1">'by Month'!$G$36</definedName>
    <definedName name="QB_ROW_1454260_1" localSheetId="2" hidden="1">'December by Class'!$G$20</definedName>
    <definedName name="QB_ROW_1454260_1" localSheetId="1" hidden="1">'December by Month'!$G$35</definedName>
    <definedName name="QB_ROW_1454330" localSheetId="5" hidden="1">'Detail Jan-May'!$D$260</definedName>
    <definedName name="QB_ROW_1454360" localSheetId="3" hidden="1">'December Detail'!$G$63</definedName>
    <definedName name="QB_ROW_1520030" localSheetId="5" hidden="1">'Detail Jan-May'!$D$208</definedName>
    <definedName name="QB_ROW_1520260" localSheetId="0" hidden="1">'by Month'!$G$36</definedName>
    <definedName name="QB_ROW_1520260_1" localSheetId="0" hidden="1">'by Month'!$G$32</definedName>
    <definedName name="QB_ROW_1520330" localSheetId="5" hidden="1">'Detail Jan-May'!$D$216</definedName>
    <definedName name="QB_ROW_1521030" localSheetId="5" hidden="1">'Detail Jan-May'!$D$296</definedName>
    <definedName name="QB_ROW_1521260" localSheetId="0" hidden="1">'by Month'!$G$43</definedName>
    <definedName name="QB_ROW_1521260_1" localSheetId="0" hidden="1">'by Month'!$G$39</definedName>
    <definedName name="QB_ROW_1521330" localSheetId="5" hidden="1">'Detail Jan-May'!$D$301</definedName>
    <definedName name="QB_ROW_1523030" localSheetId="5" hidden="1">'Detail Jan-May'!$D$195</definedName>
    <definedName name="QB_ROW_1523060" localSheetId="3" hidden="1">'December Detail'!$F$53</definedName>
    <definedName name="QB_ROW_1523060_1" localSheetId="3" hidden="1">'December Detail'!$F$47</definedName>
    <definedName name="QB_ROW_1523060_2" localSheetId="3" hidden="1">'December Detail'!$G$39</definedName>
    <definedName name="QB_ROW_1523060_3" localSheetId="3" hidden="1">'December Detail'!$G$42</definedName>
    <definedName name="QB_ROW_1523060_4" localSheetId="3" hidden="1">'December Detail'!$G$57</definedName>
    <definedName name="QB_ROW_1523060_5" localSheetId="3" hidden="1">'December Detail'!$G$62</definedName>
    <definedName name="QB_ROW_1523260" localSheetId="0" hidden="1">'by Month'!$G$35</definedName>
    <definedName name="QB_ROW_1523260" localSheetId="2" hidden="1">'December by Class'!$G$26</definedName>
    <definedName name="QB_ROW_1523260" localSheetId="1" hidden="1">'December by Month'!$G$29</definedName>
    <definedName name="QB_ROW_1523260_1" localSheetId="0" hidden="1">'by Month'!$G$31</definedName>
    <definedName name="QB_ROW_1523260_1" localSheetId="2" hidden="1">'December by Class'!$G$25</definedName>
    <definedName name="QB_ROW_1523260_1" localSheetId="1" hidden="1">'December by Month'!$G$30</definedName>
    <definedName name="QB_ROW_1523260_2" localSheetId="2" hidden="1">'December by Class'!$G$9</definedName>
    <definedName name="QB_ROW_1523260_2" localSheetId="1" hidden="1">'December by Month'!$G$31</definedName>
    <definedName name="QB_ROW_1523260_3" localSheetId="2" hidden="1">'December by Class'!$G$18</definedName>
    <definedName name="QB_ROW_1523260_4" localSheetId="2" hidden="1">'December by Class'!$G$27</definedName>
    <definedName name="QB_ROW_1523330" localSheetId="5" hidden="1">'Detail Jan-May'!$D$207</definedName>
    <definedName name="QB_ROW_1523360" localSheetId="3" hidden="1">'December Detail'!$F$55</definedName>
    <definedName name="QB_ROW_1523360_1" localSheetId="3" hidden="1">'December Detail'!$F$50</definedName>
    <definedName name="QB_ROW_1523360_2" localSheetId="3" hidden="1">'December Detail'!$G$42</definedName>
    <definedName name="QB_ROW_1523360_3" localSheetId="3" hidden="1">'December Detail'!$G$47</definedName>
    <definedName name="QB_ROW_1523360_4" localSheetId="3" hidden="1">'December Detail'!$G$60</definedName>
    <definedName name="QB_ROW_1523360_5" localSheetId="3" hidden="1">'December Detail'!$G$65</definedName>
    <definedName name="QB_ROW_1524030" localSheetId="5" hidden="1">'Detail Jan-May'!$D$261</definedName>
    <definedName name="QB_ROW_1524060" localSheetId="3" hidden="1">'December Detail'!$F$64</definedName>
    <definedName name="QB_ROW_1524060_1" localSheetId="3" hidden="1">'December Detail'!$F$63</definedName>
    <definedName name="QB_ROW_1524260" localSheetId="0" hidden="1">'by Month'!$G$41</definedName>
    <definedName name="QB_ROW_1524260" localSheetId="2" hidden="1">'December by Class'!$G$28</definedName>
    <definedName name="QB_ROW_1524260" localSheetId="1" hidden="1">'December by Month'!$G$32</definedName>
    <definedName name="QB_ROW_1524260_1" localSheetId="0" hidden="1">'by Month'!$G$37</definedName>
    <definedName name="QB_ROW_1524260_1" localSheetId="1" hidden="1">'December by Month'!$G$34</definedName>
    <definedName name="QB_ROW_1524260_2" localSheetId="1" hidden="1">'December by Month'!$G$36</definedName>
    <definedName name="QB_ROW_1524330" localSheetId="5" hidden="1">'Detail Jan-May'!$D$264</definedName>
    <definedName name="QB_ROW_1524360" localSheetId="3" hidden="1">'December Detail'!$F$70</definedName>
    <definedName name="QB_ROW_1524360_1" localSheetId="3" hidden="1">'December Detail'!$F$66</definedName>
    <definedName name="QB_ROW_1525030" localSheetId="5" hidden="1">'Detail Jan-May'!$D$217</definedName>
    <definedName name="QB_ROW_1525060" localSheetId="3" hidden="1">'December Detail'!$G$61</definedName>
    <definedName name="QB_ROW_1525060_1" localSheetId="3" hidden="1">'December Detail'!$G$66</definedName>
    <definedName name="QB_ROW_1525260" localSheetId="0" hidden="1">'by Month'!$G$37</definedName>
    <definedName name="QB_ROW_1525260" localSheetId="2" hidden="1">'December by Class'!$G$28</definedName>
    <definedName name="QB_ROW_1525260" localSheetId="1" hidden="1">'December by Month'!$G$32</definedName>
    <definedName name="QB_ROW_1525260_1" localSheetId="0" hidden="1">'by Month'!$G$33</definedName>
    <definedName name="QB_ROW_1525330" localSheetId="5" hidden="1">'Detail Jan-May'!$D$219</definedName>
    <definedName name="QB_ROW_1525360" localSheetId="3" hidden="1">'December Detail'!$G$65</definedName>
    <definedName name="QB_ROW_1525360_1" localSheetId="3" hidden="1">'December Detail'!$G$69</definedName>
    <definedName name="QB_ROW_1526030" localSheetId="5" hidden="1">'Detail Jan-May'!$D$265</definedName>
    <definedName name="QB_ROW_1526060" localSheetId="3" hidden="1">'December Detail'!$F$71</definedName>
    <definedName name="QB_ROW_1526060_1" localSheetId="3" hidden="1">'December Detail'!$F$67</definedName>
    <definedName name="QB_ROW_1526260" localSheetId="0" hidden="1">'by Month'!$G$42</definedName>
    <definedName name="QB_ROW_1526260" localSheetId="2" hidden="1">'December by Class'!$G$29</definedName>
    <definedName name="QB_ROW_1526260" localSheetId="1" hidden="1">'December by Month'!$G$33</definedName>
    <definedName name="QB_ROW_1526260_1" localSheetId="0" hidden="1">'by Month'!$G$38</definedName>
    <definedName name="QB_ROW_1526260_1" localSheetId="1" hidden="1">'December by Month'!$G$35</definedName>
    <definedName name="QB_ROW_1526260_2" localSheetId="1" hidden="1">'December by Month'!$G$37</definedName>
    <definedName name="QB_ROW_1526330" localSheetId="5" hidden="1">'Detail Jan-May'!$D$295</definedName>
    <definedName name="QB_ROW_1526360" localSheetId="3" hidden="1">'December Detail'!$F$75</definedName>
    <definedName name="QB_ROW_1526360_1" localSheetId="3" hidden="1">'December Detail'!$F$69</definedName>
    <definedName name="QB_ROW_1656030" localSheetId="5" hidden="1">'Detail Jan-May'!$D$17</definedName>
    <definedName name="QB_ROW_1656060" localSheetId="3" hidden="1">'December Detail'!$F$9</definedName>
    <definedName name="QB_ROW_1656060_1" localSheetId="3" hidden="1">'December Detail'!$F$6</definedName>
    <definedName name="QB_ROW_1656060_2" localSheetId="3" hidden="1">'December Detail'!$G$9</definedName>
    <definedName name="QB_ROW_1656260" localSheetId="0" hidden="1">'by Month'!$G$11</definedName>
    <definedName name="QB_ROW_1656260" localSheetId="2" hidden="1">'December by Class'!$G$7</definedName>
    <definedName name="QB_ROW_1656260" localSheetId="1" hidden="1">'December by Month'!$G$8</definedName>
    <definedName name="QB_ROW_1656260_1" localSheetId="0" hidden="1">'by Month'!$G$7</definedName>
    <definedName name="QB_ROW_1656260_1" localSheetId="2" hidden="1">'December by Class'!$G$6</definedName>
    <definedName name="QB_ROW_1656330" localSheetId="5" hidden="1">'Detail Jan-May'!$D$28</definedName>
    <definedName name="QB_ROW_1656360" localSheetId="3" hidden="1">'December Detail'!$F$11</definedName>
    <definedName name="QB_ROW_1656360_1" localSheetId="3" hidden="1">'December Detail'!$F$8</definedName>
    <definedName name="QB_ROW_1656360_2" localSheetId="3" hidden="1">'December Detail'!$G$11</definedName>
    <definedName name="QB_ROW_1656360_3" localSheetId="3" hidden="1">'December Detail'!$G$12</definedName>
    <definedName name="QB_ROW_1669040" localSheetId="5" hidden="1">'Detail Jan-May'!$E$43</definedName>
    <definedName name="QB_ROW_1669070" localSheetId="3" hidden="1">'December Detail'!$G$17</definedName>
    <definedName name="QB_ROW_1669070_1" localSheetId="3" hidden="1">'December Detail'!$H$18</definedName>
    <definedName name="QB_ROW_1669070_2" localSheetId="3" hidden="1">'December Detail'!$H$20</definedName>
    <definedName name="QB_ROW_1669270" localSheetId="0" hidden="1">'by Month'!$H$19</definedName>
    <definedName name="QB_ROW_1669270" localSheetId="2" hidden="1">'December by Class'!$H$13</definedName>
    <definedName name="QB_ROW_1669270" localSheetId="1" hidden="1">'December by Month'!$H$14</definedName>
    <definedName name="QB_ROW_1669270_1" localSheetId="0" hidden="1">'by Month'!$H$15</definedName>
    <definedName name="QB_ROW_1669270_1" localSheetId="2" hidden="1">'December by Class'!$H$14</definedName>
    <definedName name="QB_ROW_1669270_1" localSheetId="1" hidden="1">'December by Month'!$H$15</definedName>
    <definedName name="QB_ROW_1669340" localSheetId="5" hidden="1">'Detail Jan-May'!$E$48</definedName>
    <definedName name="QB_ROW_1669370" localSheetId="3" hidden="1">'December Detail'!$G$20</definedName>
    <definedName name="QB_ROW_1669370_1" localSheetId="3" hidden="1">'December Detail'!$H$23</definedName>
    <definedName name="QB_ROW_1669370_2" localSheetId="3" hidden="1">'December Detail'!$H$25</definedName>
    <definedName name="QB_ROW_1693040" localSheetId="5" hidden="1">'Detail Jan-May'!$E$37</definedName>
    <definedName name="QB_ROW_1693070" localSheetId="3" hidden="1">'December Detail'!$H$17</definedName>
    <definedName name="QB_ROW_1693270" localSheetId="0" hidden="1">'by Month'!$H$18</definedName>
    <definedName name="QB_ROW_1693270" localSheetId="2" hidden="1">'December by Class'!$H$13</definedName>
    <definedName name="QB_ROW_1693270" localSheetId="1" hidden="1">'December by Month'!$H$14</definedName>
    <definedName name="QB_ROW_1693270_1" localSheetId="0" hidden="1">'by Month'!$H$14</definedName>
    <definedName name="QB_ROW_1693340" localSheetId="5" hidden="1">'Detail Jan-May'!$E$42</definedName>
    <definedName name="QB_ROW_1693370" localSheetId="3" hidden="1">'December Detail'!$H$19</definedName>
    <definedName name="QB_ROW_1694040" localSheetId="5" hidden="1">'Detail Jan-May'!$E$34</definedName>
    <definedName name="QB_ROW_1694270" localSheetId="0" hidden="1">'by Month'!$H$17</definedName>
    <definedName name="QB_ROW_1694270_1" localSheetId="0" hidden="1">'by Month'!$H$13</definedName>
    <definedName name="QB_ROW_1694340" localSheetId="5" hidden="1">'Detail Jan-May'!$E$36</definedName>
    <definedName name="QB_ROW_1758030" localSheetId="5" hidden="1">'Detail Jan-May'!$D$33</definedName>
    <definedName name="QB_ROW_1758060" localSheetId="0" hidden="1">'by Month'!$G$16</definedName>
    <definedName name="QB_ROW_1758060" localSheetId="2" hidden="1">'December by Class'!$G$12</definedName>
    <definedName name="QB_ROW_1758060" localSheetId="1" hidden="1">'December by Month'!$G$13</definedName>
    <definedName name="QB_ROW_1758060" localSheetId="3" hidden="1">'December Detail'!$F$16</definedName>
    <definedName name="QB_ROW_1758060_1" localSheetId="0" hidden="1">'by Month'!$G$12</definedName>
    <definedName name="QB_ROW_1758060_1" localSheetId="2" hidden="1">'December by Class'!$G$11</definedName>
    <definedName name="QB_ROW_1758060_1" localSheetId="3" hidden="1">'December Detail'!$F$13</definedName>
    <definedName name="QB_ROW_1758060_2" localSheetId="3" hidden="1">'December Detail'!$G$17</definedName>
    <definedName name="QB_ROW_1758060_3" localSheetId="3" hidden="1">'December Detail'!$G$16</definedName>
    <definedName name="QB_ROW_1758330" localSheetId="5" hidden="1">'Detail Jan-May'!$D$72</definedName>
    <definedName name="QB_ROW_1758360" localSheetId="0" hidden="1">'by Month'!$G$21</definedName>
    <definedName name="QB_ROW_1758360" localSheetId="2" hidden="1">'December by Class'!$G$14</definedName>
    <definedName name="QB_ROW_1758360" localSheetId="1" hidden="1">'December by Month'!$G$16</definedName>
    <definedName name="QB_ROW_1758360" localSheetId="3" hidden="1">'December Detail'!$F$21</definedName>
    <definedName name="QB_ROW_1758360_1" localSheetId="0" hidden="1">'by Month'!$G$17</definedName>
    <definedName name="QB_ROW_1758360_1" localSheetId="2" hidden="1">'December by Class'!$G$13</definedName>
    <definedName name="QB_ROW_1758360_1" localSheetId="1" hidden="1">'December by Month'!$G$17</definedName>
    <definedName name="QB_ROW_1758360_1" localSheetId="3" hidden="1">'December Detail'!$F$17</definedName>
    <definedName name="QB_ROW_1758360_2" localSheetId="2" hidden="1">'December by Class'!$G$15</definedName>
    <definedName name="QB_ROW_1758360_2" localSheetId="3" hidden="1">'December Detail'!$G$28</definedName>
    <definedName name="QB_ROW_1758360_3" localSheetId="2" hidden="1">'December by Class'!$G$16</definedName>
    <definedName name="QB_ROW_1758360_3" localSheetId="3" hidden="1">'December Detail'!$G$24</definedName>
    <definedName name="QB_ROW_1758360_4" localSheetId="3" hidden="1">'December Detail'!$G$34</definedName>
    <definedName name="QB_ROW_1784010" localSheetId="5" hidden="1">'Detail Jan-May'!$B$31</definedName>
    <definedName name="QB_ROW_1784040" localSheetId="0" hidden="1">'by Month'!$E$14</definedName>
    <definedName name="QB_ROW_1784040" localSheetId="2" hidden="1">'December by Class'!$E$10</definedName>
    <definedName name="QB_ROW_1784040" localSheetId="1" hidden="1">'December by Month'!$E$11</definedName>
    <definedName name="QB_ROW_1784040" localSheetId="3" hidden="1">'December Detail'!$D$14</definedName>
    <definedName name="QB_ROW_1784040_1" localSheetId="0" hidden="1">'by Month'!$E$10</definedName>
    <definedName name="QB_ROW_1784040_1" localSheetId="2" hidden="1">'December by Class'!$E$9</definedName>
    <definedName name="QB_ROW_1784040_1" localSheetId="3" hidden="1">'December Detail'!$D$11</definedName>
    <definedName name="QB_ROW_1784040_2" localSheetId="3" hidden="1">'December Detail'!$E$15</definedName>
    <definedName name="QB_ROW_1784040_3" localSheetId="3" hidden="1">'December Detail'!$E$14</definedName>
    <definedName name="QB_ROW_1784310" localSheetId="5" hidden="1">'Detail Jan-May'!$B$74</definedName>
    <definedName name="QB_ROW_1784340" localSheetId="0" hidden="1">'by Month'!$E$23</definedName>
    <definedName name="QB_ROW_1784340" localSheetId="2" hidden="1">'December by Class'!$E$16</definedName>
    <definedName name="QB_ROW_1784340" localSheetId="1" hidden="1">'December by Month'!$E$18</definedName>
    <definedName name="QB_ROW_1784340" localSheetId="3" hidden="1">'December Detail'!$D$23</definedName>
    <definedName name="QB_ROW_1784340_1" localSheetId="0" hidden="1">'by Month'!$E$19</definedName>
    <definedName name="QB_ROW_1784340_1" localSheetId="2" hidden="1">'December by Class'!$E$15</definedName>
    <definedName name="QB_ROW_1784340_1" localSheetId="1" hidden="1">'December by Month'!$E$19</definedName>
    <definedName name="QB_ROW_1784340_1" localSheetId="3" hidden="1">'December Detail'!$D$19</definedName>
    <definedName name="QB_ROW_1784340_2" localSheetId="2" hidden="1">'December by Class'!$E$17</definedName>
    <definedName name="QB_ROW_1784340_2" localSheetId="3" hidden="1">'December Detail'!$E$30</definedName>
    <definedName name="QB_ROW_1784340_3" localSheetId="2" hidden="1">'December by Class'!$E$18</definedName>
    <definedName name="QB_ROW_1784340_3" localSheetId="3" hidden="1">'December Detail'!$E$26</definedName>
    <definedName name="QB_ROW_1784340_4" localSheetId="3" hidden="1">'December Detail'!$E$36</definedName>
    <definedName name="QB_ROW_18301" localSheetId="0" hidden="1">'by Month'!$A$48</definedName>
    <definedName name="QB_ROW_18301" localSheetId="2" hidden="1">'December by Class'!$A$34</definedName>
    <definedName name="QB_ROW_18301" localSheetId="1" hidden="1">'December by Month'!$A$38</definedName>
    <definedName name="QB_ROW_18301" localSheetId="3" hidden="1">'December Detail'!#REF!</definedName>
    <definedName name="QB_ROW_18301_1" localSheetId="0" hidden="1">'by Month'!$A$44</definedName>
    <definedName name="QB_ROW_18301_1" localSheetId="2" hidden="1">'December by Class'!$A$16</definedName>
    <definedName name="QB_ROW_18301_1" localSheetId="1" hidden="1">'December by Month'!$A$45</definedName>
    <definedName name="QB_ROW_18301_1" localSheetId="3" hidden="1">'December Detail'!#REF!</definedName>
    <definedName name="QB_ROW_18301_2" localSheetId="2" hidden="1">'December by Class'!$A$24</definedName>
    <definedName name="QB_ROW_18301_2" localSheetId="1" hidden="1">'December by Month'!$A$42</definedName>
    <definedName name="QB_ROW_18301_2" localSheetId="3" hidden="1">'December Detail'!$A$53</definedName>
    <definedName name="QB_ROW_18301_3" localSheetId="2" hidden="1">'December by Class'!$A$25</definedName>
    <definedName name="QB_ROW_18301_3" localSheetId="3" hidden="1">'December Detail'!$A$68</definedName>
    <definedName name="QB_ROW_18301_4" localSheetId="3" hidden="1">'December Detail'!$A$76</definedName>
    <definedName name="QB_ROW_18301_5" localSheetId="3" hidden="1">'December Detail'!$A$73</definedName>
    <definedName name="QB_ROW_19011" localSheetId="0" hidden="1">'by Month'!$B$6</definedName>
    <definedName name="QB_ROW_19011" localSheetId="2" hidden="1">'December by Class'!$B$2</definedName>
    <definedName name="QB_ROW_19011" localSheetId="1" hidden="1">'December by Month'!$B$2</definedName>
    <definedName name="QB_ROW_19011" localSheetId="3" hidden="1">'December Detail'!$A$2</definedName>
    <definedName name="QB_ROW_19011_1" localSheetId="0" hidden="1">'by Month'!$B$2</definedName>
    <definedName name="QB_ROW_19011_1" localSheetId="3" hidden="1">'December Detail'!$B$2</definedName>
    <definedName name="QB_ROW_19311" localSheetId="0" hidden="1">'by Month'!$B$47</definedName>
    <definedName name="QB_ROW_19311" localSheetId="2" hidden="1">'December by Class'!$B$33</definedName>
    <definedName name="QB_ROW_19311" localSheetId="1" hidden="1">'December by Month'!$B$37</definedName>
    <definedName name="QB_ROW_19311" localSheetId="3" hidden="1">'December Detail'!$A$79</definedName>
    <definedName name="QB_ROW_19311_1" localSheetId="0" hidden="1">'by Month'!$B$43</definedName>
    <definedName name="QB_ROW_19311_1" localSheetId="2" hidden="1">'December by Class'!$B$15</definedName>
    <definedName name="QB_ROW_19311_1" localSheetId="1" hidden="1">'December by Month'!$B$44</definedName>
    <definedName name="QB_ROW_19311_1" localSheetId="3" hidden="1">'December Detail'!$A$73</definedName>
    <definedName name="QB_ROW_19311_2" localSheetId="2" hidden="1">'December by Class'!$B$23</definedName>
    <definedName name="QB_ROW_19311_2" localSheetId="1" hidden="1">'December by Month'!$B$41</definedName>
    <definedName name="QB_ROW_19311_2" localSheetId="3" hidden="1">'December Detail'!$B$52</definedName>
    <definedName name="QB_ROW_19311_3" localSheetId="2" hidden="1">'December by Class'!$B$24</definedName>
    <definedName name="QB_ROW_19311_3" localSheetId="3" hidden="1">'December Detail'!$B$67</definedName>
    <definedName name="QB_ROW_19311_4" localSheetId="3" hidden="1">'December Detail'!$B$75</definedName>
    <definedName name="QB_ROW_19311_5" localSheetId="3" hidden="1">'December Detail'!$B$72</definedName>
    <definedName name="QB_ROW_20031" localSheetId="0" hidden="1">'by Month'!$D$7</definedName>
    <definedName name="QB_ROW_20031" localSheetId="2" hidden="1">'December by Class'!$D$3</definedName>
    <definedName name="QB_ROW_20031" localSheetId="1" hidden="1">'December by Month'!$D$3</definedName>
    <definedName name="QB_ROW_20031" localSheetId="3" hidden="1">'December Detail'!$C$3</definedName>
    <definedName name="QB_ROW_20031_1" localSheetId="0" hidden="1">'by Month'!$D$3</definedName>
    <definedName name="QB_ROW_20031_1" localSheetId="3" hidden="1">'December Detail'!$D$3</definedName>
    <definedName name="QB_ROW_20331" localSheetId="0" hidden="1">'by Month'!$D$24</definedName>
    <definedName name="QB_ROW_20331" localSheetId="2" hidden="1">'December by Class'!$D$17</definedName>
    <definedName name="QB_ROW_20331" localSheetId="1" hidden="1">'December by Month'!$D$19</definedName>
    <definedName name="QB_ROW_20331" localSheetId="3" hidden="1">'December Detail'!$C$24</definedName>
    <definedName name="QB_ROW_20331_1" localSheetId="0" hidden="1">'by Month'!$D$20</definedName>
    <definedName name="QB_ROW_20331_1" localSheetId="2" hidden="1">'December by Class'!$D$16</definedName>
    <definedName name="QB_ROW_20331_1" localSheetId="1" hidden="1">'December by Month'!$D$20</definedName>
    <definedName name="QB_ROW_20331_1" localSheetId="3" hidden="1">'December Detail'!$C$20</definedName>
    <definedName name="QB_ROW_20331_2" localSheetId="2" hidden="1">'December by Class'!$D$10</definedName>
    <definedName name="QB_ROW_20331_2" localSheetId="3" hidden="1">'December Detail'!$D$14</definedName>
    <definedName name="QB_ROW_20331_3" localSheetId="2" hidden="1">'December by Class'!$D$18</definedName>
    <definedName name="QB_ROW_20331_3" localSheetId="3" hidden="1">'December Detail'!$D$31</definedName>
    <definedName name="QB_ROW_20331_4" localSheetId="2" hidden="1">'December by Class'!$D$19</definedName>
    <definedName name="QB_ROW_20331_4" localSheetId="3" hidden="1">'December Detail'!$D$27</definedName>
    <definedName name="QB_ROW_20331_5" localSheetId="3" hidden="1">'December Detail'!$D$37</definedName>
    <definedName name="QB_ROW_21031" localSheetId="0" hidden="1">'by Month'!$D$26</definedName>
    <definedName name="QB_ROW_21031" localSheetId="2" hidden="1">'December by Class'!$D$19</definedName>
    <definedName name="QB_ROW_21031" localSheetId="1" hidden="1">'December by Month'!$D$21</definedName>
    <definedName name="QB_ROW_21031" localSheetId="3" hidden="1">'December Detail'!$C$26</definedName>
    <definedName name="QB_ROW_21031_1" localSheetId="0" hidden="1">'by Month'!$D$22</definedName>
    <definedName name="QB_ROW_21031_1" localSheetId="2" hidden="1">'December by Class'!$D$18</definedName>
    <definedName name="QB_ROW_21031_1" localSheetId="1" hidden="1">'December by Month'!$D$22</definedName>
    <definedName name="QB_ROW_21031_1" localSheetId="3" hidden="1">'December Detail'!$C$22</definedName>
    <definedName name="QB_ROW_21031_2" localSheetId="2" hidden="1">'December by Class'!$D$3</definedName>
    <definedName name="QB_ROW_21031_2" localSheetId="3" hidden="1">'December Detail'!$D$16</definedName>
    <definedName name="QB_ROW_21031_3" localSheetId="2" hidden="1">'December by Class'!$D$12</definedName>
    <definedName name="QB_ROW_21031_3" localSheetId="3" hidden="1">'December Detail'!$D$33</definedName>
    <definedName name="QB_ROW_21031_4" localSheetId="2" hidden="1">'December by Class'!$D$20</definedName>
    <definedName name="QB_ROW_21031_4" localSheetId="3" hidden="1">'December Detail'!$D$29</definedName>
    <definedName name="QB_ROW_21031_5" localSheetId="2" hidden="1">'December by Class'!$D$21</definedName>
    <definedName name="QB_ROW_21031_5" localSheetId="3" hidden="1">'December Detail'!$D$39</definedName>
    <definedName name="QB_ROW_21331" localSheetId="0" hidden="1">'by Month'!$D$46</definedName>
    <definedName name="QB_ROW_21331" localSheetId="2" hidden="1">'December by Class'!$D$32</definedName>
    <definedName name="QB_ROW_21331" localSheetId="1" hidden="1">'December by Month'!$D$36</definedName>
    <definedName name="QB_ROW_21331" localSheetId="3" hidden="1">'December Detail'!$C$78</definedName>
    <definedName name="QB_ROW_21331_1" localSheetId="0" hidden="1">'by Month'!$D$42</definedName>
    <definedName name="QB_ROW_21331_1" localSheetId="2" hidden="1">'December by Class'!$D$14</definedName>
    <definedName name="QB_ROW_21331_1" localSheetId="1" hidden="1">'December by Month'!$D$40</definedName>
    <definedName name="QB_ROW_21331_1" localSheetId="3" hidden="1">'December Detail'!$C$72</definedName>
    <definedName name="QB_ROW_21331_2" localSheetId="2" hidden="1">'December by Class'!$D$22</definedName>
    <definedName name="QB_ROW_21331_2" localSheetId="3" hidden="1">'December Detail'!$D$51</definedName>
    <definedName name="QB_ROW_21331_3" localSheetId="2" hidden="1">'December by Class'!$D$23</definedName>
    <definedName name="QB_ROW_21331_3" localSheetId="3" hidden="1">'December Detail'!$D$66</definedName>
    <definedName name="QB_ROW_21331_4" localSheetId="3" hidden="1">'December Detail'!$D$74</definedName>
    <definedName name="QB_ROW_21331_5" localSheetId="3" hidden="1">'December Detail'!$D$71</definedName>
    <definedName name="QB_ROW_25301" localSheetId="5" hidden="1">'Detail Jan-May'!$A$304</definedName>
    <definedName name="QB_ROW_301030" localSheetId="5" hidden="1">'Detail Jan-May'!$D$7</definedName>
    <definedName name="QB_ROW_301060" localSheetId="3" hidden="1">'December Detail'!$F$6</definedName>
    <definedName name="QB_ROW_301060_1" localSheetId="3" hidden="1">'December Detail'!$G$6</definedName>
    <definedName name="QB_ROW_301260" localSheetId="0" hidden="1">'by Month'!$G$10</definedName>
    <definedName name="QB_ROW_301260" localSheetId="2" hidden="1">'December by Class'!$G$6</definedName>
    <definedName name="QB_ROW_301260" localSheetId="1" hidden="1">'December by Month'!$G$7</definedName>
    <definedName name="QB_ROW_301260_1" localSheetId="0" hidden="1">'by Month'!$G$6</definedName>
    <definedName name="QB_ROW_301330" localSheetId="5" hidden="1">'Detail Jan-May'!$D$16</definedName>
    <definedName name="QB_ROW_301360" localSheetId="3" hidden="1">'December Detail'!$F$8</definedName>
    <definedName name="QB_ROW_301360_1" localSheetId="3" hidden="1">'December Detail'!$G$8</definedName>
    <definedName name="QB_ROW_32301" localSheetId="4" hidden="1">'Unpaid Bills'!#REF!</definedName>
    <definedName name="QB_ROW_32301_1" localSheetId="4" hidden="1">'Unpaid Bills'!$A$25</definedName>
    <definedName name="QB_ROW_32301_2" localSheetId="4" hidden="1">'Unpaid Bills'!$A$8</definedName>
    <definedName name="QB_ROW_6346010" localSheetId="4" hidden="1">'Unpaid Bills'!#REF!</definedName>
    <definedName name="QB_ROW_6346010_1" localSheetId="4" hidden="1">'Unpaid Bills'!#REF!</definedName>
    <definedName name="QB_ROW_6346010_2" localSheetId="4" hidden="1">'Unpaid Bills'!#REF!</definedName>
    <definedName name="QB_ROW_6346310" localSheetId="4" hidden="1">'Unpaid Bills'!#REF!</definedName>
    <definedName name="QB_ROW_6346310_1" localSheetId="4" hidden="1">'Unpaid Bills'!#REF!</definedName>
    <definedName name="QB_ROW_6346310_2" localSheetId="4" hidden="1">'Unpaid Bills'!#REF!</definedName>
    <definedName name="QB_ROW_830010" localSheetId="4" hidden="1">'Unpaid Bills'!#REF!</definedName>
    <definedName name="QB_ROW_830310" localSheetId="4" hidden="1">'Unpaid Bills'!$B$11</definedName>
    <definedName name="QB_ROW_8556010" localSheetId="4" hidden="1">'Unpaid Bills'!#REF!</definedName>
    <definedName name="QB_ROW_8556010_1" localSheetId="4" hidden="1">'Unpaid Bills'!#REF!</definedName>
    <definedName name="QB_ROW_8556010_2" localSheetId="4" hidden="1">'Unpaid Bills'!#REF!</definedName>
    <definedName name="QB_ROW_8556310" localSheetId="4" hidden="1">'Unpaid Bills'!#REF!</definedName>
    <definedName name="QB_ROW_8556310_1" localSheetId="4" hidden="1">'Unpaid Bills'!#REF!</definedName>
    <definedName name="QB_ROW_8556310_2" localSheetId="4" hidden="1">'Unpaid Bills'!#REF!</definedName>
    <definedName name="QB_ROW_86321" localSheetId="0" hidden="1">'by Month'!$C$25</definedName>
    <definedName name="QB_ROW_86321" localSheetId="2" hidden="1">'December by Class'!$C$18</definedName>
    <definedName name="QB_ROW_86321" localSheetId="1" hidden="1">'December by Month'!$C$20</definedName>
    <definedName name="QB_ROW_86321" localSheetId="3" hidden="1">'December Detail'!$B$25</definedName>
    <definedName name="QB_ROW_86321_1" localSheetId="0" hidden="1">'by Month'!$C$21</definedName>
    <definedName name="QB_ROW_86321_1" localSheetId="2" hidden="1">'December by Class'!$C$17</definedName>
    <definedName name="QB_ROW_86321_1" localSheetId="1" hidden="1">'December by Month'!$C$21</definedName>
    <definedName name="QB_ROW_86321_1" localSheetId="3" hidden="1">'December Detail'!$B$21</definedName>
    <definedName name="QB_ROW_86321_2" localSheetId="2" hidden="1">'December by Class'!$C$11</definedName>
    <definedName name="QB_ROW_86321_2" localSheetId="3" hidden="1">'December Detail'!$C$15</definedName>
    <definedName name="QB_ROW_86321_3" localSheetId="2" hidden="1">'December by Class'!$C$19</definedName>
    <definedName name="QB_ROW_86321_3" localSheetId="3" hidden="1">'December Detail'!$C$32</definedName>
    <definedName name="QB_ROW_86321_4" localSheetId="2" hidden="1">'December by Class'!$C$20</definedName>
    <definedName name="QB_ROW_86321_4" localSheetId="3" hidden="1">'December Detail'!$C$28</definedName>
    <definedName name="QB_ROW_86321_5" localSheetId="3" hidden="1">'December Detail'!$C$38</definedName>
    <definedName name="QB_ROW_9152010" localSheetId="4" hidden="1">'Unpaid Bills'!$B$5</definedName>
    <definedName name="QB_ROW_9152310" localSheetId="4" hidden="1">'Unpaid Bills'!$B$7</definedName>
    <definedName name="QB_ROW_9312010" localSheetId="4" hidden="1">'Unpaid Bills'!$B$12</definedName>
    <definedName name="QB_ROW_9312310" localSheetId="4" hidden="1">'Unpaid Bills'!$B$21</definedName>
    <definedName name="QB_ROW_9934010" localSheetId="4" hidden="1">'Unpaid Bills'!$B$22</definedName>
    <definedName name="QB_ROW_9934010_1" localSheetId="4" hidden="1">'Unpaid Bills'!$B$2</definedName>
    <definedName name="QB_ROW_9934310" localSheetId="4" hidden="1">'Unpaid Bills'!$B$24</definedName>
    <definedName name="QB_ROW_9934310_1" localSheetId="4" hidden="1">'Unpaid Bills'!$B$4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0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ANSUPPORTUPDATE" localSheetId="5">TRUE</definedName>
    <definedName name="QBCANSUPPORTUPDATE" localSheetId="4">TRUE</definedName>
    <definedName name="QBCOMPANYFILENAME" localSheetId="0">"K:\Mother Jones\Mother Jones Magazine.QBW"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COMPANYFILENAME" localSheetId="5">"K:\Mother Jones\Mother Jones Magazine.QBW"</definedName>
    <definedName name="QBCOMPANYFILENAME" localSheetId="4">"K:\Mother Jones\Mother Jones Magazine.QBW"</definedName>
    <definedName name="QBENDDATE" localSheetId="0">20160531</definedName>
    <definedName name="QBENDDATE" localSheetId="2">20160731</definedName>
    <definedName name="QBENDDATE" localSheetId="1">20160731</definedName>
    <definedName name="QBENDDATE" localSheetId="3">20160731</definedName>
    <definedName name="QBENDDATE" localSheetId="5">20160531</definedName>
    <definedName name="QBENDDATE" localSheetId="4">20160829</definedName>
    <definedName name="QBENDDATE_1" localSheetId="0">20160630</definedName>
    <definedName name="QBENDDATE_1" localSheetId="2">20160831</definedName>
    <definedName name="QBENDDATE_1" localSheetId="1">20161109</definedName>
    <definedName name="QBENDDATE_1" localSheetId="3">20160831</definedName>
    <definedName name="QBENDDATE_1" localSheetId="4">20161109</definedName>
    <definedName name="QBENDDATE_2" localSheetId="2">20161031</definedName>
    <definedName name="QBENDDATE_2" localSheetId="1">20161031</definedName>
    <definedName name="QBENDDATE_2" localSheetId="3">20160930</definedName>
    <definedName name="QBENDDATE_2" localSheetId="4">20161130</definedName>
    <definedName name="QBENDDATE_3" localSheetId="2">20160930</definedName>
    <definedName name="QBENDDATE_3" localSheetId="1">20161231</definedName>
    <definedName name="QBENDDATE_3" localSheetId="3">20161031</definedName>
    <definedName name="QBENDDATE_4" localSheetId="2">20161130</definedName>
    <definedName name="QBENDDATE_4" localSheetId="3">20161130</definedName>
    <definedName name="QBENDDATE_5" localSheetId="2">20161231</definedName>
    <definedName name="QBENDDATE_5" localSheetId="3">20160430</definedName>
    <definedName name="QBHEADERSONSCREEN" localSheetId="0">TRUE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" localSheetId="5">TRUE</definedName>
    <definedName name="QBHEADERSONSCREEN" localSheetId="4">FALSE</definedName>
    <definedName name="QBHEADERSONSCREEN_1" localSheetId="0">FALSE</definedName>
    <definedName name="QBMETADATASIZE" localSheetId="0">6016</definedName>
    <definedName name="QBMETADATASIZE" localSheetId="2">6008</definedName>
    <definedName name="QBMETADATASIZE" localSheetId="1">6020</definedName>
    <definedName name="QBMETADATASIZE" localSheetId="3">7566</definedName>
    <definedName name="QBMETADATASIZE" localSheetId="5">7574</definedName>
    <definedName name="QBMETADATASIZE" localSheetId="4">7452</definedName>
    <definedName name="QBMETADATASIZE_1" localSheetId="0">6020</definedName>
    <definedName name="QBPRESERVECOLOR" localSheetId="0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COLOR" localSheetId="5">TRUE</definedName>
    <definedName name="QBPRESERVECOLOR" localSheetId="4">TRUE</definedName>
    <definedName name="QBPRESERVEFONT" localSheetId="0">TRUE</definedName>
    <definedName name="QBPRESERVEFONT" localSheetId="2">TRUE</definedName>
    <definedName name="QBPRESERVEFONT" localSheetId="1">TRUE</definedName>
    <definedName name="QBPRESERVEFONT" localSheetId="3">TRUE</definedName>
    <definedName name="QBPRESERVEFONT" localSheetId="5">TRUE</definedName>
    <definedName name="QBPRESERVEFONT" localSheetId="4">TRUE</definedName>
    <definedName name="QBPRESERVEROWHEIGHT" localSheetId="0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ROWHEIGHT" localSheetId="5">TRUE</definedName>
    <definedName name="QBPRESERVEROWHEIGHT" localSheetId="4">TRUE</definedName>
    <definedName name="QBPRESERVESPACE" localSheetId="0">FALSE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" localSheetId="5">FALSE</definedName>
    <definedName name="QBPRESERVESPACE" localSheetId="4">TRUE</definedName>
    <definedName name="QBPRESERVESPACE_1" localSheetId="0">TRUE</definedName>
    <definedName name="QBREPORTCOLAXIS" localSheetId="0">6</definedName>
    <definedName name="QBREPORTCOLAXIS" localSheetId="2">19</definedName>
    <definedName name="QBREPORTCOLAXIS" localSheetId="1">6</definedName>
    <definedName name="QBREPORTCOLAXIS" localSheetId="3">0</definedName>
    <definedName name="QBREPORTCOLAXIS" localSheetId="5">0</definedName>
    <definedName name="QBREPORTCOLAXIS" localSheetId="4">0</definedName>
    <definedName name="QBREPORTCOMPANYID" localSheetId="0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NYID" localSheetId="5">"96b601a6fbb74051bb3b9684992437e6"</definedName>
    <definedName name="QBREPORTCOMPANYID" localSheetId="4">"96b601a6fbb74051bb3b9684992437e6"</definedName>
    <definedName name="QBREPORTCOMPARECOL_ANNUALBUDGET" localSheetId="0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NNUALBUDGET" localSheetId="5">FALSE</definedName>
    <definedName name="QBREPORTCOMPARECOL_ANNUALBUDGET" localSheetId="4">FALSE</definedName>
    <definedName name="QBREPORTCOMPARECOL_AVGCOGS" localSheetId="0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COGS" localSheetId="5">FALSE</definedName>
    <definedName name="QBREPORTCOMPARECOL_AVGCOGS" localSheetId="4">FALSE</definedName>
    <definedName name="QBREPORTCOMPARECOL_AVGPRICE" localSheetId="0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AVGPRICE" localSheetId="5">FALSE</definedName>
    <definedName name="QBREPORTCOMPARECOL_AVGPRICE" localSheetId="4">FALSE</definedName>
    <definedName name="QBREPORTCOMPARECOL_BUDDIFF" localSheetId="0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DIFF" localSheetId="5">FALSE</definedName>
    <definedName name="QBREPORTCOMPARECOL_BUDDIFF" localSheetId="4">FALSE</definedName>
    <definedName name="QBREPORTCOMPARECOL_BUDGET" localSheetId="0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GET" localSheetId="5">FALSE</definedName>
    <definedName name="QBREPORTCOMPARECOL_BUDGET" localSheetId="4">FALSE</definedName>
    <definedName name="QBREPORTCOMPARECOL_BUDPCT" localSheetId="0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BUDPCT" localSheetId="5">FALSE</definedName>
    <definedName name="QBREPORTCOMPARECOL_BUDPCT" localSheetId="4">FALSE</definedName>
    <definedName name="QBREPORTCOMPARECOL_COGS" localSheetId="0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COGS" localSheetId="5">FALSE</definedName>
    <definedName name="QBREPORTCOMPARECOL_COGS" localSheetId="4">FALSE</definedName>
    <definedName name="QBREPORTCOMPARECOL_EXCLUDEAMOUNT" localSheetId="0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5">FALSE</definedName>
    <definedName name="QBREPORTCOMPARECOL_EXCLUDEAMOUNT" localSheetId="4">FALSE</definedName>
    <definedName name="QBREPORTCOMPARECOL_EXCLUDECURPERIOD" localSheetId="0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5">FALSE</definedName>
    <definedName name="QBREPORTCOMPARECOL_EXCLUDECURPERIOD" localSheetId="4">FALSE</definedName>
    <definedName name="QBREPORTCOMPARECOL_FORECAST" localSheetId="0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FORECAST" localSheetId="5">FALSE</definedName>
    <definedName name="QBREPORTCOMPARECOL_FORECAST" localSheetId="4">FALSE</definedName>
    <definedName name="QBREPORTCOMPARECOL_GROSSMARGIN" localSheetId="0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" localSheetId="5">FALSE</definedName>
    <definedName name="QBREPORTCOMPARECOL_GROSSMARGIN" localSheetId="4">FALSE</definedName>
    <definedName name="QBREPORTCOMPARECOL_GROSSMARGINPCT" localSheetId="0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5">FALSE</definedName>
    <definedName name="QBREPORTCOMPARECOL_GROSSMARGINPCT" localSheetId="4">FALSE</definedName>
    <definedName name="QBREPORTCOMPARECOL_HOURS" localSheetId="0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HOURS" localSheetId="5">FALSE</definedName>
    <definedName name="QBREPORTCOMPARECOL_HOURS" localSheetId="4">FALSE</definedName>
    <definedName name="QBREPORTCOMPARECOL_PCTCOL" localSheetId="0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COL" localSheetId="5">FALSE</definedName>
    <definedName name="QBREPORTCOMPARECOL_PCTCOL" localSheetId="4">FALSE</definedName>
    <definedName name="QBREPORTCOMPARECOL_PCTEXPENSE" localSheetId="0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EXPENSE" localSheetId="5">FALSE</definedName>
    <definedName name="QBREPORTCOMPARECOL_PCTEXPENSE" localSheetId="4">FALSE</definedName>
    <definedName name="QBREPORTCOMPARECOL_PCTINCOME" localSheetId="0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INCOME" localSheetId="5">FALSE</definedName>
    <definedName name="QBREPORTCOMPARECOL_PCTINCOME" localSheetId="4">FALSE</definedName>
    <definedName name="QBREPORTCOMPARECOL_PCTOFSALES" localSheetId="0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OFSALES" localSheetId="5">FALSE</definedName>
    <definedName name="QBREPORTCOMPARECOL_PCTOFSALES" localSheetId="4">FALSE</definedName>
    <definedName name="QBREPORTCOMPARECOL_PCTROW" localSheetId="0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CTROW" localSheetId="5">FALSE</definedName>
    <definedName name="QBREPORTCOMPARECOL_PCTROW" localSheetId="4">FALSE</definedName>
    <definedName name="QBREPORTCOMPARECOL_PPDIFF" localSheetId="0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DIFF" localSheetId="5">FALSE</definedName>
    <definedName name="QBREPORTCOMPARECOL_PPDIFF" localSheetId="4">FALSE</definedName>
    <definedName name="QBREPORTCOMPARECOL_PPPCT" localSheetId="0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PPCT" localSheetId="5">FALSE</definedName>
    <definedName name="QBREPORTCOMPARECOL_PPPCT" localSheetId="4">FALSE</definedName>
    <definedName name="QBREPORTCOMPARECOL_PREVPERIOD" localSheetId="0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PERIOD" localSheetId="5">FALSE</definedName>
    <definedName name="QBREPORTCOMPARECOL_PREVPERIOD" localSheetId="4">FALSE</definedName>
    <definedName name="QBREPORTCOMPARECOL_PREVYEAR" localSheetId="0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REVYEAR" localSheetId="5">FALSE</definedName>
    <definedName name="QBREPORTCOMPARECOL_PREVYEAR" localSheetId="4">FALSE</definedName>
    <definedName name="QBREPORTCOMPARECOL_PYDIFF" localSheetId="0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DIFF" localSheetId="5">FALSE</definedName>
    <definedName name="QBREPORTCOMPARECOL_PYDIFF" localSheetId="4">FALSE</definedName>
    <definedName name="QBREPORTCOMPARECOL_PYPCT" localSheetId="0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PYPCT" localSheetId="5">FALSE</definedName>
    <definedName name="QBREPORTCOMPARECOL_PYPCT" localSheetId="4">FALSE</definedName>
    <definedName name="QBREPORTCOMPARECOL_QTY" localSheetId="0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QTY" localSheetId="5">FALSE</definedName>
    <definedName name="QBREPORTCOMPARECOL_QTY" localSheetId="4">FALSE</definedName>
    <definedName name="QBREPORTCOMPARECOL_RATE" localSheetId="0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RATE" localSheetId="5">FALSE</definedName>
    <definedName name="QBREPORTCOMPARECOL_RATE" localSheetId="4">FALSE</definedName>
    <definedName name="QBREPORTCOMPARECOL_TRIPBILLEDMILES" localSheetId="0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5">FALSE</definedName>
    <definedName name="QBREPORTCOMPARECOL_TRIPBILLEDMILES" localSheetId="4">FALSE</definedName>
    <definedName name="QBREPORTCOMPARECOL_TRIPBILLINGAMOUNT" localSheetId="0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5">FALSE</definedName>
    <definedName name="QBREPORTCOMPARECOL_TRIPBILLINGAMOUNT" localSheetId="4">FALSE</definedName>
    <definedName name="QBREPORTCOMPARECOL_TRIPMILES" localSheetId="0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MILES" localSheetId="5">FALSE</definedName>
    <definedName name="QBREPORTCOMPARECOL_TRIPMILES" localSheetId="4">FALSE</definedName>
    <definedName name="QBREPORTCOMPARECOL_TRIPNOTBILLABLEMILES" localSheetId="0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5">FALSE</definedName>
    <definedName name="QBREPORTCOMPARECOL_TRIPNOTBILLABLEMILES" localSheetId="4">FALSE</definedName>
    <definedName name="QBREPORTCOMPARECOL_TRIPTAXDEDUCTIBLEAMOUNT" localSheetId="0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5">FALSE</definedName>
    <definedName name="QBREPORTCOMPARECOL_TRIPTAXDEDUCTIBLEAMOUNT" localSheetId="4">FALSE</definedName>
    <definedName name="QBREPORTCOMPARECOL_TRIPUNBILLEDMILES" localSheetId="0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5">FALSE</definedName>
    <definedName name="QBREPORTCOMPARECOL_TRIPUNBILLEDMILES" localSheetId="4">FALSE</definedName>
    <definedName name="QBREPORTCOMPARECOL_YTD" localSheetId="0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" localSheetId="5">FALSE</definedName>
    <definedName name="QBREPORTCOMPARECOL_YTD" localSheetId="4">FALSE</definedName>
    <definedName name="QBREPORTCOMPARECOL_YTDBUDGET" localSheetId="0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BUDGET" localSheetId="5">FALSE</definedName>
    <definedName name="QBREPORTCOMPARECOL_YTDBUDGET" localSheetId="4">FALSE</definedName>
    <definedName name="QBREPORTCOMPARECOL_YTDPCT" localSheetId="0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COMPARECOL_YTDPCT" localSheetId="5">FALSE</definedName>
    <definedName name="QBREPORTCOMPARECOL_YTDPCT" localSheetId="4">FALSE</definedName>
    <definedName name="QBREPORTROWAXIS" localSheetId="0">11</definedName>
    <definedName name="QBREPORTROWAXIS" localSheetId="2">11</definedName>
    <definedName name="QBREPORTROWAXIS" localSheetId="1">11</definedName>
    <definedName name="QBREPORTROWAXIS" localSheetId="3">11</definedName>
    <definedName name="QBREPORTROWAXIS" localSheetId="5">12</definedName>
    <definedName name="QBREPORTROWAXIS" localSheetId="4">44</definedName>
    <definedName name="QBREPORTSUBCOLAXIS" localSheetId="0">0</definedName>
    <definedName name="QBREPORTSUBCOLAXIS" localSheetId="2">0</definedName>
    <definedName name="QBREPORTSUBCOLAXIS" localSheetId="1">0</definedName>
    <definedName name="QBREPORTSUBCOLAXIS" localSheetId="3">0</definedName>
    <definedName name="QBREPORTSUBCOLAXIS" localSheetId="5">0</definedName>
    <definedName name="QBREPORTSUBCOLAXIS" localSheetId="4">0</definedName>
    <definedName name="QBREPORTTYPE" localSheetId="0">0</definedName>
    <definedName name="QBREPORTTYPE" localSheetId="2">3</definedName>
    <definedName name="QBREPORTTYPE" localSheetId="1">0</definedName>
    <definedName name="QBREPORTTYPE" localSheetId="3">4</definedName>
    <definedName name="QBREPORTTYPE" localSheetId="5">230</definedName>
    <definedName name="QBREPORTTYPE" localSheetId="4">46</definedName>
    <definedName name="QBROWHEADERS" localSheetId="0">8</definedName>
    <definedName name="QBROWHEADERS" localSheetId="2">8</definedName>
    <definedName name="QBROWHEADERS" localSheetId="1">8</definedName>
    <definedName name="QBROWHEADERS" localSheetId="3">8</definedName>
    <definedName name="QBROWHEADERS" localSheetId="5">5</definedName>
    <definedName name="QBROWHEADERS" localSheetId="4">2</definedName>
    <definedName name="QBROWHEADERS_1" localSheetId="2">7</definedName>
    <definedName name="QBROWHEADERS_1" localSheetId="3">7</definedName>
    <definedName name="QBSTARTDATE" localSheetId="0">20160101</definedName>
    <definedName name="QBSTARTDATE" localSheetId="2">20160701</definedName>
    <definedName name="QBSTARTDATE" localSheetId="1">20160701</definedName>
    <definedName name="QBSTARTDATE" localSheetId="3">20160701</definedName>
    <definedName name="QBSTARTDATE" localSheetId="5">20160101</definedName>
    <definedName name="QBSTARTDATE" localSheetId="4">20160829</definedName>
    <definedName name="QBSTARTDATE_1" localSheetId="2">20160801</definedName>
    <definedName name="QBSTARTDATE_1" localSheetId="3">20160801</definedName>
    <definedName name="QBSTARTDATE_1" localSheetId="4">20161109</definedName>
    <definedName name="QBSTARTDATE_2" localSheetId="2">20161001</definedName>
    <definedName name="QBSTARTDATE_2" localSheetId="3">20160901</definedName>
    <definedName name="QBSTARTDATE_2" localSheetId="4">20161130</definedName>
    <definedName name="QBSTARTDATE_3" localSheetId="2">20160901</definedName>
    <definedName name="QBSTARTDATE_3" localSheetId="3">20161001</definedName>
    <definedName name="QBSTARTDATE_4" localSheetId="2">20161101</definedName>
    <definedName name="QBSTARTDATE_4" localSheetId="3">20161101</definedName>
    <definedName name="QBSTARTDATE_5" localSheetId="2">20161201</definedName>
    <definedName name="QBSTARTDATE_5" localSheetId="3">20160401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8" i="8" l="1"/>
  <c r="R8" i="8"/>
  <c r="S8" i="8"/>
  <c r="Q11" i="8"/>
  <c r="R11" i="8"/>
  <c r="S11" i="8"/>
  <c r="Q12" i="8"/>
  <c r="R12" i="8"/>
  <c r="S12" i="8"/>
  <c r="Q13" i="8"/>
  <c r="R13" i="8"/>
  <c r="S13" i="8"/>
  <c r="Q19" i="8"/>
  <c r="R19" i="8"/>
  <c r="S19" i="8"/>
  <c r="Q25" i="8"/>
  <c r="R25" i="8"/>
  <c r="S25" i="8"/>
  <c r="Q33" i="8"/>
  <c r="R33" i="8"/>
  <c r="S33" i="8"/>
  <c r="Q34" i="8"/>
  <c r="R34" i="8"/>
  <c r="S34" i="8"/>
  <c r="Q35" i="8"/>
  <c r="R35" i="8"/>
  <c r="S35" i="8"/>
  <c r="Q36" i="8"/>
  <c r="R36" i="8"/>
  <c r="S36" i="8"/>
  <c r="Q37" i="8"/>
  <c r="R37" i="8"/>
  <c r="S37" i="8"/>
  <c r="Q38" i="8"/>
  <c r="R38" i="8"/>
  <c r="S38" i="8"/>
  <c r="Q53" i="8"/>
  <c r="R53" i="8"/>
  <c r="S53" i="8"/>
  <c r="Q58" i="8"/>
  <c r="R58" i="8"/>
  <c r="S58" i="8"/>
  <c r="Q61" i="8"/>
  <c r="R61" i="8"/>
  <c r="S61" i="8"/>
  <c r="Q65" i="8"/>
  <c r="R65" i="8"/>
  <c r="S65" i="8"/>
  <c r="Q69" i="8"/>
  <c r="R69" i="8"/>
  <c r="S69" i="8"/>
  <c r="Q73" i="8"/>
  <c r="R73" i="8"/>
  <c r="S73" i="8"/>
  <c r="Q74" i="8"/>
  <c r="R74" i="8"/>
  <c r="S74" i="8"/>
  <c r="Q75" i="8"/>
  <c r="R75" i="8"/>
  <c r="S75" i="8"/>
  <c r="Q76" i="8"/>
  <c r="R76" i="8"/>
  <c r="S76" i="8"/>
  <c r="Q77" i="8"/>
  <c r="R77" i="8"/>
  <c r="S77" i="8"/>
  <c r="Q78" i="8"/>
  <c r="R78" i="8"/>
  <c r="S78" i="8"/>
  <c r="N6" i="10"/>
  <c r="N7" i="10"/>
  <c r="I8" i="10"/>
  <c r="J8" i="10"/>
  <c r="K8" i="10"/>
  <c r="L8" i="10"/>
  <c r="M8" i="10"/>
  <c r="N8" i="10"/>
  <c r="I9" i="10"/>
  <c r="J9" i="10"/>
  <c r="K9" i="10"/>
  <c r="L9" i="10"/>
  <c r="M9" i="10"/>
  <c r="N9" i="10"/>
  <c r="N13" i="10"/>
  <c r="N14" i="10"/>
  <c r="N15" i="10"/>
  <c r="I16" i="10"/>
  <c r="J16" i="10"/>
  <c r="K16" i="10"/>
  <c r="L16" i="10"/>
  <c r="M16" i="10"/>
  <c r="N16" i="10"/>
  <c r="I17" i="10"/>
  <c r="J17" i="10"/>
  <c r="K17" i="10"/>
  <c r="L17" i="10"/>
  <c r="M17" i="10"/>
  <c r="N17" i="10"/>
  <c r="I18" i="10"/>
  <c r="J18" i="10"/>
  <c r="K18" i="10"/>
  <c r="L18" i="10"/>
  <c r="M18" i="10"/>
  <c r="N18" i="10"/>
  <c r="I19" i="10"/>
  <c r="J19" i="10"/>
  <c r="K19" i="10"/>
  <c r="L19" i="10"/>
  <c r="M19" i="10"/>
  <c r="N19" i="10"/>
  <c r="I20" i="10"/>
  <c r="J20" i="10"/>
  <c r="K20" i="10"/>
  <c r="L20" i="10"/>
  <c r="M20" i="10"/>
  <c r="N20" i="10"/>
  <c r="N24" i="10"/>
  <c r="N25" i="10"/>
  <c r="N26" i="10"/>
  <c r="N27" i="10"/>
  <c r="N28" i="10"/>
  <c r="N29" i="10"/>
  <c r="I30" i="10"/>
  <c r="J30" i="10"/>
  <c r="K30" i="10"/>
  <c r="L30" i="10"/>
  <c r="M30" i="10"/>
  <c r="N30" i="10"/>
  <c r="I31" i="10"/>
  <c r="J31" i="10"/>
  <c r="K31" i="10"/>
  <c r="L31" i="10"/>
  <c r="M31" i="10"/>
  <c r="N31" i="10"/>
  <c r="I32" i="10"/>
  <c r="J32" i="10"/>
  <c r="K32" i="10"/>
  <c r="L32" i="10"/>
  <c r="M32" i="10"/>
  <c r="N32" i="10"/>
  <c r="I33" i="10"/>
  <c r="J33" i="10"/>
  <c r="K33" i="10"/>
  <c r="L33" i="10"/>
  <c r="M33" i="10"/>
  <c r="N33" i="10"/>
  <c r="I34" i="10"/>
  <c r="J34" i="10"/>
  <c r="K34" i="10"/>
  <c r="L34" i="10"/>
  <c r="M34" i="10"/>
  <c r="N34" i="10"/>
  <c r="I42" i="9"/>
  <c r="I45" i="9"/>
  <c r="K4" i="9"/>
  <c r="K42" i="9"/>
  <c r="K45" i="9"/>
  <c r="M4" i="9"/>
  <c r="M42" i="9"/>
  <c r="M45" i="9"/>
  <c r="O4" i="9"/>
  <c r="O42" i="9"/>
  <c r="O45" i="9"/>
  <c r="Q4" i="9"/>
  <c r="Q42" i="9"/>
  <c r="Q45" i="9"/>
  <c r="S4" i="9"/>
  <c r="S42" i="9"/>
  <c r="S45" i="9"/>
  <c r="I17" i="9"/>
  <c r="K17" i="9"/>
  <c r="M17" i="9"/>
  <c r="O17" i="9"/>
  <c r="Q17" i="9"/>
  <c r="S17" i="9"/>
  <c r="I18" i="9"/>
  <c r="K18" i="9"/>
  <c r="M18" i="9"/>
  <c r="O18" i="9"/>
  <c r="Q18" i="9"/>
  <c r="S18" i="9"/>
  <c r="I19" i="9"/>
  <c r="K19" i="9"/>
  <c r="M19" i="9"/>
  <c r="O19" i="9"/>
  <c r="Q19" i="9"/>
  <c r="S19" i="9"/>
  <c r="I21" i="9"/>
  <c r="K21" i="9"/>
  <c r="M21" i="9"/>
  <c r="O21" i="9"/>
  <c r="Q21" i="9"/>
  <c r="S21" i="9"/>
  <c r="I38" i="9"/>
  <c r="K38" i="9"/>
  <c r="M38" i="9"/>
  <c r="O38" i="9"/>
  <c r="Q38" i="9"/>
  <c r="S38" i="9"/>
  <c r="I39" i="9"/>
  <c r="K39" i="9"/>
  <c r="M39" i="9"/>
  <c r="O39" i="9"/>
  <c r="Q39" i="9"/>
  <c r="S39" i="9"/>
  <c r="I40" i="9"/>
  <c r="K40" i="9"/>
  <c r="M40" i="9"/>
  <c r="O40" i="9"/>
  <c r="Q40" i="9"/>
  <c r="S40" i="9"/>
  <c r="N10" i="1"/>
  <c r="N11" i="1"/>
  <c r="I12" i="1"/>
  <c r="J12" i="1"/>
  <c r="J13" i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K21" i="1"/>
  <c r="L21" i="1"/>
  <c r="M21" i="1"/>
  <c r="N21" i="1"/>
  <c r="I22" i="1"/>
  <c r="K22" i="1"/>
  <c r="L22" i="1"/>
  <c r="L23" i="1"/>
  <c r="L24" i="1"/>
  <c r="L25" i="1"/>
  <c r="L44" i="1"/>
  <c r="L45" i="1"/>
  <c r="L46" i="1"/>
  <c r="L47" i="1"/>
  <c r="L48" i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J44" i="1"/>
  <c r="K44" i="1"/>
  <c r="M44" i="1"/>
  <c r="N44" i="1"/>
  <c r="M45" i="1"/>
  <c r="M46" i="1"/>
  <c r="M47" i="1"/>
  <c r="M48" i="1"/>
  <c r="J45" i="1"/>
  <c r="K45" i="1"/>
  <c r="K46" i="1"/>
  <c r="K47" i="1"/>
  <c r="K48" i="1"/>
  <c r="J46" i="1"/>
  <c r="N13" i="1"/>
  <c r="I45" i="1"/>
  <c r="J22" i="1"/>
  <c r="J23" i="1"/>
  <c r="N23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M304" i="3"/>
  <c r="N304" i="3"/>
  <c r="N22" i="1"/>
  <c r="I46" i="1"/>
  <c r="N45" i="1"/>
  <c r="J24" i="1"/>
  <c r="J25" i="1"/>
  <c r="N24" i="1"/>
  <c r="N46" i="1"/>
  <c r="I47" i="1"/>
  <c r="I48" i="1"/>
  <c r="J47" i="1"/>
  <c r="N47" i="1"/>
  <c r="J48" i="1"/>
  <c r="N25" i="1"/>
  <c r="N48" i="1"/>
  <c r="I50" i="1"/>
  <c r="J5" i="1"/>
  <c r="J50" i="1"/>
  <c r="K5" i="1"/>
  <c r="K50" i="1"/>
  <c r="L5" i="1"/>
  <c r="L50" i="1"/>
  <c r="M5" i="1"/>
  <c r="M50" i="1"/>
</calcChain>
</file>

<file path=xl/sharedStrings.xml><?xml version="1.0" encoding="utf-8"?>
<sst xmlns="http://schemas.openxmlformats.org/spreadsheetml/2006/main" count="1519" uniqueCount="441">
  <si>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</si>
  <si>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</si>
  <si>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</si>
  <si>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</si>
  <si>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</si>
  <si>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</si>
  <si>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</si>
  <si>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</si>
  <si>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</si>
  <si>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</si>
  <si>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</si>
  <si>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</si>
  <si>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</si>
  <si>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</si>
  <si>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</si>
  <si>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</si>
  <si>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</si>
  <si>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</si>
  <si>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</si>
  <si>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</si>
  <si>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</si>
  <si>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</si>
  <si>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</si>
  <si>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</si>
  <si>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</si>
  <si>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</si>
  <si>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</si>
  <si>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</si>
  <si>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</si>
  <si>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</si>
  <si>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</si>
  <si>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</si>
  <si>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</si>
  <si>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</si>
  <si>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</si>
  <si>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</si>
  <si>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</si>
  <si>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</si>
  <si>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</si>
  <si>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</si>
  <si>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</si>
  <si>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</si>
  <si>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</si>
  <si>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</si>
  <si>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</si>
  <si>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</si>
  <si>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</si>
  <si>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</si>
  <si>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</si>
  <si>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</si>
  <si>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</si>
  <si>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</si>
  <si>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</si>
  <si>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</si>
  <si>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</si>
  <si>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</si>
  <si>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</si>
  <si>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</si>
  <si>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</si>
  <si>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</si>
  <si>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</si>
  <si>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</si>
  <si>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</si>
  <si>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</si>
  <si>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</si>
  <si>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</si>
  <si>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</si>
  <si>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</si>
  <si>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</si>
  <si>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</si>
  <si>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</si>
  <si>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</si>
  <si>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</si>
  <si>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</si>
  <si>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</si>
  <si>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</si>
  <si>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</si>
  <si>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</si>
  <si>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</si>
  <si>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</si>
  <si>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</si>
  <si>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</si>
  <si>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</si>
  <si>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</si>
  <si>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</si>
  <si>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</si>
  <si>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</si>
  <si>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</si>
  <si>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</si>
  <si>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</si>
  <si>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</si>
  <si>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</si>
  <si>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</si>
  <si>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</si>
  <si>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</si>
  <si>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</si>
  <si>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</si>
  <si>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</si>
  <si>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</si>
  <si>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</si>
  <si>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</si>
  <si>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</si>
  <si>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</si>
  <si>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</si>
  <si>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</si>
  <si>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</si>
  <si>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</si>
  <si>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</si>
  <si>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</si>
  <si>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</si>
  <si>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</si>
  <si>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</si>
  <si>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</si>
  <si>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</si>
  <si>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</si>
  <si>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</si>
  <si>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</si>
  <si>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</si>
  <si>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</si>
  <si>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</si>
  <si>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</si>
  <si>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</si>
  <si>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</si>
  <si>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</si>
  <si>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</si>
  <si>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</si>
  <si>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</si>
  <si>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</si>
  <si>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</si>
  <si>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</si>
  <si>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</si>
  <si>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</si>
  <si>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</si>
  <si>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</si>
  <si>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</si>
  <si>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</si>
  <si>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</si>
  <si>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</si>
  <si>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</si>
  <si>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</si>
  <si>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</si>
  <si>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</si>
  <si>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</si>
  <si>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</si>
  <si>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</si>
  <si>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</si>
  <si>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</si>
  <si>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</si>
  <si>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</si>
  <si>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</si>
  <si>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</si>
  <si>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</si>
  <si>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</si>
  <si>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</si>
  <si>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</si>
  <si>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</si>
  <si>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</si>
  <si>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</si>
  <si>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</si>
  <si>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</si>
  <si>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</si>
  <si>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</si>
  <si>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</si>
  <si>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</si>
  <si>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</si>
  <si>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</si>
  <si>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</si>
  <si>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</si>
  <si>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</si>
  <si>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</si>
  <si>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</si>
  <si>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</si>
  <si>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</si>
  <si>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</si>
  <si>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</si>
  <si>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</si>
  <si>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</si>
  <si>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</si>
  <si>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</si>
  <si>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</si>
  <si>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</si>
  <si>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</si>
  <si>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</si>
  <si>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</si>
  <si>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</si>
  <si>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</si>
  <si>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</si>
  <si>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</si>
  <si>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</si>
  <si>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</si>
  <si>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</si>
  <si>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</si>
  <si>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</si>
  <si>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</si>
  <si>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</si>
  <si>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</si>
  <si>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</si>
  <si>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</si>
  <si>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</si>
  <si>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</si>
  <si>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</si>
  <si>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</si>
  <si>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</si>
  <si>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</si>
  <si>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</si>
  <si>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</si>
  <si>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</si>
  <si>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</si>
  <si>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</si>
  <si>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</si>
  <si>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</si>
  <si>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</si>
  <si>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</si>
  <si>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</si>
  <si>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</si>
  <si>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</si>
  <si>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</si>
  <si>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</si>
  <si>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</si>
  <si>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</si>
  <si>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</si>
  <si>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</si>
  <si>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</si>
  <si>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</si>
  <si>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</si>
  <si>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</si>
  <si>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</si>
  <si>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</si>
  <si>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</si>
  <si>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</si>
  <si>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</si>
  <si>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</si>
  <si>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</si>
  <si>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</si>
  <si>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</si>
  <si>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</si>
  <si>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</si>
  <si>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</si>
  <si>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</si>
  <si>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</si>
  <si>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</si>
  <si>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</si>
  <si>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</si>
  <si>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</si>
  <si>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</si>
  <si>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</si>
  <si>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</si>
  <si>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</si>
  <si>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</si>
  <si>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</si>
  <si>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</si>
  <si>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</si>
  <si>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</si>
  <si>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</si>
  <si>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</si>
  <si>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</si>
  <si>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</si>
  <si>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</si>
  <si>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</si>
  <si>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</si>
  <si>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</si>
  <si>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</si>
  <si>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</si>
  <si>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</si>
  <si>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</si>
  <si>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</si>
  <si>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</si>
  <si>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</si>
  <si>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</si>
  <si>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</si>
  <si>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</si>
  <si>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</si>
  <si>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</si>
  <si>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</si>
  <si>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</si>
  <si>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</si>
  <si>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</si>
  <si>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</si>
  <si>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</si>
  <si>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</si>
  <si>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</si>
  <si>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</si>
  <si>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</si>
  <si>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</si>
  <si>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</si>
  <si>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</si>
  <si>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</si>
  <si>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</si>
  <si>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</si>
  <si>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</si>
  <si>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</si>
  <si>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</si>
  <si>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</si>
  <si>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</si>
  <si>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</si>
  <si>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</si>
  <si>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</si>
  <si>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</si>
  <si>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</si>
  <si>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</si>
  <si>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</si>
  <si>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</si>
  <si>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</si>
  <si>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</si>
  <si>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</si>
  <si>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</si>
  <si>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</si>
  <si>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</si>
  <si>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</si>
  <si>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</si>
  <si>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</si>
  <si>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</si>
  <si>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</si>
  <si>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</si>
  <si>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</si>
  <si>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</si>
  <si>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</si>
  <si>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</si>
  <si>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</si>
  <si>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</si>
  <si>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</si>
  <si>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</si>
  <si>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</si>
  <si>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</si>
  <si>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</si>
  <si>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</si>
  <si>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</si>
  <si>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</si>
  <si>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</si>
  <si>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</si>
  <si>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</si>
  <si>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</si>
  <si>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</si>
  <si>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</si>
  <si>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</si>
  <si>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</si>
  <si>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</si>
  <si>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</si>
  <si>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</si>
  <si>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</si>
  <si>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</si>
  <si>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</si>
  <si>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</si>
  <si>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</si>
  <si>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</si>
  <si>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</si>
  <si>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</si>
  <si>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</si>
  <si>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</si>
  <si>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</si>
  <si>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</si>
  <si>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</si>
  <si>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</si>
  <si>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</si>
  <si>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</si>
  <si>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</si>
  <si>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</si>
  <si>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</si>
  <si>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</si>
  <si>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</si>
  <si>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</si>
  <si>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</si>
  <si>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</si>
  <si>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</si>
  <si>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</si>
  <si>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</si>
  <si>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</si>
  <si>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</si>
  <si>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</si>
  <si>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</si>
  <si>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</si>
  <si>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</si>
  <si>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</si>
  <si>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</si>
  <si>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</si>
  <si>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</si>
  <si>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</si>
  <si>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</si>
  <si>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</si>
  <si>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</si>
  <si>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</si>
  <si>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</si>
  <si>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</si>
  <si>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</si>
  <si>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</si>
  <si>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</si>
  <si>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</si>
  <si>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</si>
  <si>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</si>
  <si>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</si>
  <si>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</si>
  <si>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</si>
  <si>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</si>
  <si>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</si>
  <si>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</si>
  <si>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</si>
  <si>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</si>
  <si>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</si>
  <si>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</si>
  <si>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Beginning Balance</t>
  </si>
  <si>
    <t>Grant Balance at end of month</t>
  </si>
  <si>
    <t>Jul 16</t>
  </si>
  <si>
    <t>Aug 16</t>
  </si>
  <si>
    <t>Cividesk</t>
  </si>
  <si>
    <t>Sep 16</t>
  </si>
  <si>
    <t>1715706 · TMC Promotion</t>
  </si>
  <si>
    <t>Oct 16</t>
  </si>
  <si>
    <t>Nov 16</t>
  </si>
  <si>
    <t>Counter Current Media LTD - The Tyee</t>
  </si>
  <si>
    <t>Dec 16</t>
  </si>
  <si>
    <t>9558</t>
  </si>
  <si>
    <t>Piersanti, Steve</t>
  </si>
  <si>
    <t>CC Deposit-TMC</t>
  </si>
  <si>
    <t>18943</t>
  </si>
  <si>
    <t>Positive Futures / Yes</t>
  </si>
  <si>
    <t>175573</t>
  </si>
  <si>
    <t>Rabble.ca - Kim Elliott</t>
  </si>
  <si>
    <t>00034</t>
  </si>
  <si>
    <t>Deposit less $6 fee</t>
  </si>
  <si>
    <t>007901</t>
  </si>
  <si>
    <t>9500</t>
  </si>
  <si>
    <t>Foundation for National Progress</t>
  </si>
  <si>
    <t>2017 TMC Membership Dues</t>
  </si>
  <si>
    <t>G.W. Williams Center for Independent Jour</t>
  </si>
  <si>
    <t>In These Times</t>
  </si>
  <si>
    <t>2017 iATS</t>
  </si>
  <si>
    <t>Care2, Inc.</t>
  </si>
  <si>
    <t>The Uptake</t>
  </si>
  <si>
    <t>2017 via iATS</t>
  </si>
  <si>
    <t>14531</t>
  </si>
  <si>
    <t>TMC Membership Dues</t>
  </si>
  <si>
    <t>9466R</t>
  </si>
  <si>
    <t>Reverse of GJE 9466 --</t>
  </si>
  <si>
    <t>9521</t>
  </si>
  <si>
    <t>9522</t>
  </si>
  <si>
    <t>9561</t>
  </si>
  <si>
    <t>9562</t>
  </si>
  <si>
    <t>GoDaddy</t>
  </si>
  <si>
    <t>INV-1095</t>
  </si>
  <si>
    <t>ZoomZoom</t>
  </si>
  <si>
    <t>La Quinta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</si>
</sst>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mm/dd/yyyy"/>
    <numFmt numFmtId="165" formatCode="&quot;$&quot;#,##0.00"/>
    <numFmt numFmtId="166" formatCode="&quot;$&quot;#,##0"/>
  </numFmts>
  <fonts count="25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44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8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4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4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5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12" fillId="0" borderId="0" xfId="0" applyNumberFormat="1" applyFont="1"/>
    <xf numFmtId="49" fontId="13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39" fontId="17" fillId="0" borderId="0" xfId="0" applyNumberFormat="1" applyFont="1" applyFill="1" applyBorder="1" applyAlignment="1" applyProtection="1"/>
    <xf numFmtId="49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9" fontId="18" fillId="0" borderId="0" xfId="0" applyNumberFormat="1" applyFont="1" applyFill="1" applyBorder="1" applyAlignment="1" applyProtection="1">
      <alignment horizontal="center"/>
    </xf>
    <xf numFmtId="49" fontId="18" fillId="0" borderId="0" xfId="0" applyNumberFormat="1" applyFont="1" applyFill="1" applyBorder="1" applyAlignment="1" applyProtection="1"/>
    <xf numFmtId="39" fontId="1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164" fontId="16" fillId="0" borderId="0" xfId="0" applyNumberFormat="1" applyFont="1" applyFill="1" applyBorder="1" applyAlignment="1" applyProtection="1"/>
    <xf numFmtId="39" fontId="16" fillId="0" borderId="0" xfId="0" applyNumberFormat="1" applyFont="1" applyFill="1" applyBorder="1" applyAlignment="1" applyProtection="1"/>
    <xf numFmtId="164" fontId="17" fillId="0" borderId="0" xfId="0" applyNumberFormat="1" applyFont="1" applyFill="1" applyBorder="1" applyAlignment="1" applyProtection="1"/>
    <xf numFmtId="49" fontId="15" fillId="0" borderId="0" xfId="0" applyNumberFormat="1" applyFont="1" applyFill="1" applyBorder="1" applyAlignment="1" applyProtection="1"/>
    <xf numFmtId="44" fontId="20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8" fillId="0" borderId="6" xfId="0" applyNumberFormat="1" applyFont="1" applyFill="1" applyBorder="1" applyAlignment="1" applyProtection="1">
      <alignment horizontal="center"/>
    </xf>
    <xf numFmtId="49" fontId="19" fillId="0" borderId="0" xfId="0" applyNumberFormat="1" applyFont="1" applyFill="1" applyBorder="1" applyAlignment="1" applyProtection="1"/>
    <xf numFmtId="44" fontId="21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49" fontId="16" fillId="0" borderId="9" xfId="0" applyNumberFormat="1" applyFont="1" applyFill="1" applyBorder="1" applyAlignment="1" applyProtection="1">
      <alignment horizontal="center"/>
    </xf>
    <xf numFmtId="39" fontId="17" fillId="0" borderId="7" xfId="0" applyNumberFormat="1" applyFont="1" applyFill="1" applyBorder="1" applyAlignment="1" applyProtection="1"/>
    <xf numFmtId="39" fontId="16" fillId="0" borderId="8" xfId="0" applyNumberFormat="1" applyFont="1" applyFill="1" applyBorder="1" applyAlignment="1" applyProtection="1"/>
    <xf numFmtId="39" fontId="17" fillId="0" borderId="10" xfId="0" applyNumberFormat="1" applyFont="1" applyFill="1" applyBorder="1" applyAlignment="1" applyProtection="1"/>
    <xf numFmtId="39" fontId="18" fillId="0" borderId="0" xfId="0" applyNumberFormat="1" applyFont="1" applyFill="1" applyBorder="1" applyAlignment="1" applyProtection="1"/>
    <xf numFmtId="39" fontId="19" fillId="0" borderId="11" xfId="0" applyNumberFormat="1" applyFont="1" applyFill="1" applyBorder="1" applyAlignment="1" applyProtection="1"/>
    <xf numFmtId="39" fontId="19" fillId="0" borderId="12" xfId="0" applyNumberFormat="1" applyFont="1" applyFill="1" applyBorder="1" applyAlignment="1" applyProtection="1"/>
    <xf numFmtId="39" fontId="18" fillId="0" borderId="13" xfId="0" applyNumberFormat="1" applyFont="1" applyFill="1" applyBorder="1" applyAlignment="1" applyProtection="1"/>
    <xf numFmtId="49" fontId="16" fillId="0" borderId="14" xfId="0" applyNumberFormat="1" applyFont="1" applyFill="1" applyBorder="1" applyAlignment="1" applyProtection="1">
      <alignment horizontal="center"/>
    </xf>
    <xf numFmtId="39" fontId="17" fillId="0" borderId="15" xfId="0" applyNumberFormat="1" applyFont="1" applyFill="1" applyBorder="1" applyAlignment="1" applyProtection="1"/>
    <xf numFmtId="39" fontId="17" fillId="0" borderId="16" xfId="0" applyNumberFormat="1" applyFont="1" applyFill="1" applyBorder="1" applyAlignment="1" applyProtection="1"/>
    <xf numFmtId="39" fontId="16" fillId="0" borderId="17" xfId="0" applyNumberFormat="1" applyFont="1" applyFill="1" applyBorder="1" applyAlignment="1" applyProtection="1"/>
    <xf numFmtId="39" fontId="17" fillId="0" borderId="18" xfId="0" applyNumberFormat="1" applyFont="1" applyFill="1" applyBorder="1" applyAlignment="1" applyProtection="1"/>
  </cellXfs>
  <cellStyles count="6">
    <cellStyle name="Currency" xfId="3" builtinId="4"/>
    <cellStyle name="Followed Hyperlink" xfId="5" builtinId="9" hidden="1"/>
    <cellStyle name="Hyperlink" xfId="4" builtinId="8" hidden="1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25400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45720</xdr:colOff>
      <xdr:row>1</xdr:row>
      <xdr:rowOff>7620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0570" cy="20193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45720</xdr:colOff>
      <xdr:row>1</xdr:row>
      <xdr:rowOff>7620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0570" cy="20193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sp macro="" textlink="">
      <xdr:nvSpPr>
        <xdr:cNvPr id="4097" name="FILTER" hidden="1">
          <a:extLst>
            <a:ext uri="{63B3BB69-23CF-44E3-9099-C40C66FF867C}">
              <a14:compatExt xmlns:a14="http://schemas.microsoft.com/office/drawing/2010/main" spid="_x0000_s4097"/>
            </a:ext>
            <a:ext uri="{FF2B5EF4-FFF2-40B4-BE49-F238E27FC236}">
              <a16:creationId xmlns:a16="http://schemas.microsoft.com/office/drawing/2014/main" id="{00000000-0008-0000-0500-0000011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sp macro="" textlink="">
      <xdr:nvSpPr>
        <xdr:cNvPr id="4098" name="HEADER" hidden="1">
          <a:extLst>
            <a:ext uri="{63B3BB69-23CF-44E3-9099-C40C66FF867C}">
              <a14:compatExt xmlns:a14="http://schemas.microsoft.com/office/drawing/2010/main" spid="_x0000_s4098"/>
            </a:ext>
            <a:ext uri="{FF2B5EF4-FFF2-40B4-BE49-F238E27FC236}">
              <a16:creationId xmlns:a16="http://schemas.microsoft.com/office/drawing/2014/main" id="{00000000-0008-0000-0500-0000021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34290</xdr:colOff>
      <xdr:row>1</xdr:row>
      <xdr:rowOff>19050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2970" cy="1752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34290</xdr:colOff>
      <xdr:row>1</xdr:row>
      <xdr:rowOff>19050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2970" cy="1752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defaultColWidth="8.83984375" defaultRowHeight="14.4" outlineLevelRow="4" outlineLevelCol="1" x14ac:dyDescent="0.55000000000000004"/>
  <cols>
    <col min="1" max="4" width="1.68359375" style="16" customWidth="1"/>
    <col min="5" max="7" width="3" style="16" customWidth="1"/>
    <col min="8" max="8" width="43.68359375" style="16" customWidth="1"/>
    <col min="9" max="9" width="11.68359375" style="17" bestFit="1" customWidth="1" outlineLevel="1"/>
    <col min="10" max="13" width="13.3125" style="17" bestFit="1" customWidth="1" outlineLevel="1"/>
    <col min="14" max="14" width="14.68359375" style="17" bestFit="1" customWidth="1"/>
  </cols>
  <sheetData>
    <row r="1" spans="1:14" ht="15.3" x14ac:dyDescent="0.55000000000000004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.7" x14ac:dyDescent="0.6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 x14ac:dyDescent="0.5500000000000000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4.7" thickBot="1" x14ac:dyDescent="0.6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4.7" thickTop="1" x14ac:dyDescent="0.55000000000000004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 x14ac:dyDescent="0.5500000000000000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 x14ac:dyDescent="0.55000000000000004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 x14ac:dyDescent="0.55000000000000004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 x14ac:dyDescent="0.55000000000000004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 x14ac:dyDescent="0.55000000000000004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4.7" outlineLevel="3" thickBot="1" x14ac:dyDescent="0.6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4.7" outlineLevel="2" thickBot="1" x14ac:dyDescent="0.6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 x14ac:dyDescent="0.55000000000000004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 x14ac:dyDescent="0.55000000000000004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 x14ac:dyDescent="0.55000000000000004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 x14ac:dyDescent="0.5500000000000000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 x14ac:dyDescent="0.5500000000000000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 x14ac:dyDescent="0.5500000000000000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 x14ac:dyDescent="0.5500000000000000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4.7" outlineLevel="4" thickBot="1" x14ac:dyDescent="0.6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4.7" outlineLevel="3" thickBot="1" x14ac:dyDescent="0.6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4.7" outlineLevel="2" thickBot="1" x14ac:dyDescent="0.6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4.7" outlineLevel="1" thickBot="1" x14ac:dyDescent="0.6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4.7" thickBot="1" x14ac:dyDescent="0.6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 x14ac:dyDescent="0.5500000000000000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 x14ac:dyDescent="0.55000000000000004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 x14ac:dyDescent="0.55000000000000004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 x14ac:dyDescent="0.55000000000000004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 x14ac:dyDescent="0.55000000000000004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 x14ac:dyDescent="0.55000000000000004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 x14ac:dyDescent="0.55000000000000004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 x14ac:dyDescent="0.55000000000000004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 x14ac:dyDescent="0.55000000000000004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 x14ac:dyDescent="0.55000000000000004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 x14ac:dyDescent="0.55000000000000004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 x14ac:dyDescent="0.55000000000000004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 x14ac:dyDescent="0.55000000000000004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 x14ac:dyDescent="0.55000000000000004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 x14ac:dyDescent="0.55000000000000004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 x14ac:dyDescent="0.55000000000000004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 x14ac:dyDescent="0.55000000000000004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 x14ac:dyDescent="0.55000000000000004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4.7" outlineLevel="3" thickBot="1" x14ac:dyDescent="0.6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4.7" outlineLevel="2" thickBot="1" x14ac:dyDescent="0.6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4.7" outlineLevel="1" thickBot="1" x14ac:dyDescent="0.6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4.7" thickBot="1" x14ac:dyDescent="0.6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4.7" thickBot="1" x14ac:dyDescent="0.6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 x14ac:dyDescent="0.55000000000000004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4.7" thickTop="1" x14ac:dyDescent="0.55000000000000004"/>
    <row r="50" spans="1:14" s="37" customFormat="1" x14ac:dyDescent="0.55000000000000004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="80" zoomScaleNormal="80" zoomScalePageLayoutView="80" workbookViewId="0">
      <selection activeCell="S45" sqref="S45"/>
    </sheetView>
  </sheetViews>
  <sheetFormatPr defaultColWidth="9" defaultRowHeight="14.4" x14ac:dyDescent="0.55000000000000004"/>
  <cols>
    <col min="1" max="1" width="9" style="54"/>
    <col min="2" max="4" width="3.83984375" style="54" customWidth="1"/>
    <col min="5" max="5" width="3.15625" style="54" customWidth="1"/>
    <col min="6" max="6" width="9" style="54"/>
    <col min="7" max="7" width="12" style="54" customWidth="1"/>
    <col min="8" max="8" width="38.15625" style="54" bestFit="1" customWidth="1"/>
    <col min="9" max="9" width="15.15625" style="46" bestFit="1" customWidth="1"/>
    <col min="10" max="10" width="11.15625" style="46" bestFit="1" customWidth="1"/>
    <col min="11" max="11" width="13.47265625" style="46" bestFit="1" customWidth="1"/>
    <col min="12" max="12" width="9" style="46"/>
    <col min="13" max="13" width="14.3125" style="46" bestFit="1" customWidth="1"/>
    <col min="14" max="14" width="9" style="46"/>
    <col min="15" max="15" width="13.68359375" style="46" bestFit="1" customWidth="1"/>
    <col min="16" max="16" width="9" style="46"/>
    <col min="17" max="17" width="13.68359375" style="46" bestFit="1" customWidth="1"/>
    <col min="18" max="18" width="9" style="46"/>
    <col min="19" max="19" width="15.15625" style="46" bestFit="1" customWidth="1"/>
    <col min="20" max="16384" width="9" style="46"/>
  </cols>
  <sheetData>
    <row r="1" spans="1:19" s="48" customFormat="1" ht="14.7" thickBot="1" x14ac:dyDescent="0.6">
      <c r="A1" s="55"/>
      <c r="B1" s="55"/>
      <c r="C1" s="55"/>
      <c r="D1" s="55"/>
      <c r="E1" s="55"/>
      <c r="F1" s="55"/>
      <c r="G1" s="55"/>
      <c r="H1" s="55"/>
      <c r="I1" s="65" t="s">
        <v>401</v>
      </c>
      <c r="K1" s="65" t="s">
        <v>402</v>
      </c>
      <c r="M1" s="65" t="s">
        <v>404</v>
      </c>
      <c r="O1" s="65" t="s">
        <v>406</v>
      </c>
      <c r="Q1" s="65" t="s">
        <v>407</v>
      </c>
      <c r="S1" s="65" t="s">
        <v>409</v>
      </c>
    </row>
    <row r="2" spans="1:19" ht="14.7" thickTop="1" x14ac:dyDescent="0.55000000000000004">
      <c r="A2" s="56"/>
      <c r="B2" s="56" t="s">
        <v>10</v>
      </c>
      <c r="C2" s="56"/>
      <c r="D2" s="56"/>
      <c r="E2" s="56"/>
      <c r="F2" s="56"/>
      <c r="G2" s="56"/>
      <c r="H2" s="56"/>
      <c r="I2" s="57"/>
    </row>
    <row r="3" spans="1:19" x14ac:dyDescent="0.55000000000000004">
      <c r="A3" s="56"/>
      <c r="B3" s="56"/>
      <c r="C3" s="56"/>
      <c r="D3" s="56" t="s">
        <v>11</v>
      </c>
      <c r="E3" s="56"/>
      <c r="F3" s="56"/>
      <c r="G3" s="56"/>
      <c r="H3" s="56"/>
      <c r="I3" s="57"/>
    </row>
    <row r="4" spans="1:19" x14ac:dyDescent="0.55000000000000004">
      <c r="A4" s="56"/>
      <c r="B4" s="56"/>
      <c r="C4" s="56"/>
      <c r="D4" s="56"/>
      <c r="E4" s="56"/>
      <c r="F4" s="56"/>
      <c r="G4" s="56"/>
      <c r="H4" s="64" t="s">
        <v>399</v>
      </c>
      <c r="I4" s="63">
        <v>109215.45999999992</v>
      </c>
      <c r="J4" s="63"/>
      <c r="K4" s="63">
        <f>I45</f>
        <v>87485.849999999919</v>
      </c>
      <c r="M4" s="63">
        <f>K45</f>
        <v>96386.159999999916</v>
      </c>
      <c r="O4" s="63">
        <f>M45</f>
        <v>83313.399999999921</v>
      </c>
      <c r="Q4" s="63">
        <f>O45</f>
        <v>66902.669999999925</v>
      </c>
      <c r="S4" s="63">
        <f>Q45</f>
        <v>104115.17999999993</v>
      </c>
    </row>
    <row r="5" spans="1:19" x14ac:dyDescent="0.55000000000000004">
      <c r="A5" s="56"/>
      <c r="B5" s="56"/>
      <c r="C5" s="56"/>
      <c r="D5" s="56"/>
      <c r="E5" s="56" t="s">
        <v>12</v>
      </c>
      <c r="F5" s="56"/>
      <c r="G5" s="56"/>
      <c r="H5" s="56"/>
      <c r="I5" s="57"/>
      <c r="J5" s="66"/>
      <c r="K5" s="57"/>
      <c r="L5" s="66"/>
      <c r="M5" s="57"/>
      <c r="N5" s="66"/>
      <c r="O5" s="57"/>
      <c r="P5" s="66"/>
      <c r="Q5" s="57"/>
      <c r="R5" s="66"/>
      <c r="S5" s="66"/>
    </row>
    <row r="6" spans="1:19" x14ac:dyDescent="0.55000000000000004">
      <c r="A6" s="56"/>
      <c r="B6" s="56"/>
      <c r="C6" s="56"/>
      <c r="D6" s="56"/>
      <c r="E6" s="56"/>
      <c r="F6" s="56" t="s">
        <v>13</v>
      </c>
      <c r="G6" s="56"/>
      <c r="H6" s="56"/>
      <c r="I6" s="57"/>
      <c r="J6" s="66"/>
      <c r="K6" s="57"/>
      <c r="L6" s="66"/>
      <c r="M6" s="57"/>
      <c r="N6" s="66"/>
      <c r="O6" s="57"/>
      <c r="P6" s="66"/>
      <c r="Q6" s="57"/>
      <c r="R6" s="66"/>
      <c r="S6" s="66"/>
    </row>
    <row r="7" spans="1:19" x14ac:dyDescent="0.55000000000000004">
      <c r="A7" s="56"/>
      <c r="B7" s="56"/>
      <c r="C7" s="56"/>
      <c r="D7" s="56"/>
      <c r="E7" s="56"/>
      <c r="F7" s="56"/>
      <c r="G7" s="56" t="s">
        <v>14</v>
      </c>
      <c r="H7" s="56"/>
      <c r="I7" s="57">
        <v>21730</v>
      </c>
      <c r="J7" s="66"/>
      <c r="K7" s="57">
        <v>16100</v>
      </c>
      <c r="L7" s="66"/>
      <c r="M7" s="57">
        <v>13073</v>
      </c>
      <c r="N7" s="66"/>
      <c r="O7" s="57">
        <v>16411</v>
      </c>
      <c r="P7" s="66"/>
      <c r="Q7" s="57">
        <v>12787</v>
      </c>
      <c r="R7" s="66"/>
      <c r="S7" s="57">
        <v>4341</v>
      </c>
    </row>
    <row r="8" spans="1:19" ht="14.7" thickBot="1" x14ac:dyDescent="0.6">
      <c r="A8" s="56"/>
      <c r="B8" s="56"/>
      <c r="C8" s="56"/>
      <c r="D8" s="56"/>
      <c r="E8" s="56"/>
      <c r="F8" s="56"/>
      <c r="G8" s="56" t="s">
        <v>15</v>
      </c>
      <c r="H8" s="56"/>
      <c r="I8" s="57">
        <v>-21730</v>
      </c>
      <c r="J8" s="66"/>
      <c r="K8" s="57">
        <v>8900</v>
      </c>
      <c r="L8" s="66"/>
      <c r="M8" s="57">
        <v>-13073</v>
      </c>
      <c r="N8" s="66"/>
      <c r="O8" s="57">
        <v>-16411</v>
      </c>
      <c r="P8" s="66"/>
      <c r="Q8" s="57">
        <v>37213</v>
      </c>
      <c r="R8" s="66"/>
      <c r="S8" s="57">
        <v>-4341</v>
      </c>
    </row>
    <row r="9" spans="1:19" ht="14.7" thickBot="1" x14ac:dyDescent="0.6">
      <c r="A9" s="56"/>
      <c r="B9" s="56"/>
      <c r="C9" s="56"/>
      <c r="D9" s="56"/>
      <c r="E9" s="56"/>
      <c r="F9" s="56" t="s">
        <v>16</v>
      </c>
      <c r="G9" s="56"/>
      <c r="H9" s="56"/>
      <c r="I9" s="74">
        <v>0</v>
      </c>
      <c r="J9" s="66"/>
      <c r="K9" s="74">
        <v>25000</v>
      </c>
      <c r="L9" s="66"/>
      <c r="M9" s="74">
        <v>0</v>
      </c>
      <c r="N9" s="66"/>
      <c r="O9" s="74">
        <v>0</v>
      </c>
      <c r="P9" s="66"/>
      <c r="Q9" s="74">
        <v>50000</v>
      </c>
      <c r="R9" s="66"/>
      <c r="S9" s="74">
        <v>0</v>
      </c>
    </row>
    <row r="10" spans="1:19" x14ac:dyDescent="0.55000000000000004">
      <c r="A10" s="56"/>
      <c r="B10" s="56"/>
      <c r="C10" s="56"/>
      <c r="D10" s="56"/>
      <c r="E10" s="56" t="s">
        <v>17</v>
      </c>
      <c r="F10" s="56"/>
      <c r="G10" s="56"/>
      <c r="H10" s="56"/>
      <c r="I10" s="57">
        <v>0</v>
      </c>
      <c r="J10" s="66"/>
      <c r="K10" s="57">
        <v>25000</v>
      </c>
      <c r="L10" s="66"/>
      <c r="M10" s="57">
        <v>0</v>
      </c>
      <c r="N10" s="66"/>
      <c r="O10" s="57">
        <v>0</v>
      </c>
      <c r="P10" s="66"/>
      <c r="Q10" s="57">
        <v>50000</v>
      </c>
      <c r="R10" s="66"/>
      <c r="S10" s="57">
        <v>0</v>
      </c>
    </row>
    <row r="11" spans="1:19" x14ac:dyDescent="0.55000000000000004">
      <c r="A11" s="56"/>
      <c r="B11" s="56"/>
      <c r="C11" s="56"/>
      <c r="D11" s="56"/>
      <c r="E11" s="56" t="s">
        <v>18</v>
      </c>
      <c r="F11" s="56"/>
      <c r="G11" s="56"/>
      <c r="H11" s="56"/>
      <c r="I11" s="57"/>
      <c r="J11" s="66"/>
      <c r="K11" s="57"/>
      <c r="L11" s="66"/>
      <c r="M11" s="57"/>
      <c r="N11" s="66"/>
      <c r="O11" s="57"/>
      <c r="P11" s="66"/>
      <c r="Q11" s="57"/>
      <c r="R11" s="66"/>
      <c r="S11" s="57"/>
    </row>
    <row r="12" spans="1:19" x14ac:dyDescent="0.55000000000000004">
      <c r="A12" s="56"/>
      <c r="B12" s="56"/>
      <c r="C12" s="56"/>
      <c r="D12" s="56"/>
      <c r="E12" s="56"/>
      <c r="F12" s="56" t="s">
        <v>19</v>
      </c>
      <c r="G12" s="56"/>
      <c r="H12" s="56"/>
      <c r="I12" s="57"/>
      <c r="J12" s="66"/>
      <c r="K12" s="57"/>
      <c r="L12" s="66"/>
      <c r="M12" s="57"/>
      <c r="N12" s="66"/>
      <c r="O12" s="57"/>
      <c r="P12" s="66"/>
      <c r="Q12" s="57"/>
      <c r="R12" s="66"/>
      <c r="S12" s="57"/>
    </row>
    <row r="13" spans="1:19" x14ac:dyDescent="0.55000000000000004">
      <c r="A13" s="56"/>
      <c r="B13" s="56"/>
      <c r="C13" s="56"/>
      <c r="D13" s="56"/>
      <c r="E13" s="56"/>
      <c r="F13" s="56"/>
      <c r="G13" s="56" t="s">
        <v>20</v>
      </c>
      <c r="H13" s="56"/>
      <c r="I13" s="57"/>
      <c r="J13" s="66"/>
      <c r="K13" s="57"/>
      <c r="L13" s="66"/>
      <c r="M13" s="57"/>
      <c r="N13" s="66"/>
      <c r="O13" s="57"/>
      <c r="P13" s="66"/>
      <c r="Q13" s="57"/>
      <c r="R13" s="66"/>
      <c r="S13" s="57"/>
    </row>
    <row r="14" spans="1:19" x14ac:dyDescent="0.55000000000000004">
      <c r="A14" s="56"/>
      <c r="B14" s="56"/>
      <c r="C14" s="56"/>
      <c r="D14" s="56"/>
      <c r="E14" s="56"/>
      <c r="F14" s="56"/>
      <c r="G14" s="56"/>
      <c r="H14" s="56" t="s">
        <v>22</v>
      </c>
      <c r="I14" s="57">
        <v>0</v>
      </c>
      <c r="J14" s="66"/>
      <c r="K14" s="57">
        <v>0</v>
      </c>
      <c r="L14" s="66"/>
      <c r="M14" s="57">
        <v>0</v>
      </c>
      <c r="N14" s="66"/>
      <c r="O14" s="57">
        <v>0</v>
      </c>
      <c r="P14" s="66"/>
      <c r="Q14" s="57">
        <v>0</v>
      </c>
      <c r="R14" s="66"/>
      <c r="S14" s="57">
        <v>100</v>
      </c>
    </row>
    <row r="15" spans="1:19" x14ac:dyDescent="0.55000000000000004">
      <c r="A15" s="56"/>
      <c r="B15" s="56"/>
      <c r="C15" s="56"/>
      <c r="D15" s="56"/>
      <c r="E15" s="56"/>
      <c r="F15" s="56"/>
      <c r="G15" s="56"/>
      <c r="H15" s="56" t="s">
        <v>23</v>
      </c>
      <c r="I15" s="57">
        <v>500</v>
      </c>
      <c r="J15" s="66"/>
      <c r="K15" s="57">
        <v>0</v>
      </c>
      <c r="L15" s="66"/>
      <c r="M15" s="57">
        <v>0</v>
      </c>
      <c r="N15" s="66"/>
      <c r="O15" s="57">
        <v>0</v>
      </c>
      <c r="P15" s="66"/>
      <c r="Q15" s="57">
        <v>2199.9499999999998</v>
      </c>
      <c r="R15" s="66"/>
      <c r="S15" s="57">
        <v>4493.42</v>
      </c>
    </row>
    <row r="16" spans="1:19" ht="14.7" thickBot="1" x14ac:dyDescent="0.6">
      <c r="A16" s="56"/>
      <c r="B16" s="56"/>
      <c r="C16" s="56"/>
      <c r="D16" s="56"/>
      <c r="E16" s="56"/>
      <c r="F16" s="56"/>
      <c r="G16" s="56"/>
      <c r="H16" s="56" t="s">
        <v>24</v>
      </c>
      <c r="I16" s="57">
        <v>0</v>
      </c>
      <c r="J16" s="66"/>
      <c r="K16" s="57">
        <v>75</v>
      </c>
      <c r="L16" s="66"/>
      <c r="M16" s="57">
        <v>0</v>
      </c>
      <c r="N16" s="66"/>
      <c r="O16" s="57">
        <v>0</v>
      </c>
      <c r="P16" s="66"/>
      <c r="Q16" s="57">
        <v>150</v>
      </c>
      <c r="R16" s="66"/>
      <c r="S16" s="57">
        <v>4225</v>
      </c>
    </row>
    <row r="17" spans="1:19" ht="14.7" thickBot="1" x14ac:dyDescent="0.6">
      <c r="A17" s="56"/>
      <c r="B17" s="56"/>
      <c r="C17" s="56"/>
      <c r="D17" s="56"/>
      <c r="E17" s="56"/>
      <c r="F17" s="56"/>
      <c r="G17" s="56" t="s">
        <v>25</v>
      </c>
      <c r="H17" s="56"/>
      <c r="I17" s="75">
        <f>ROUND(SUM(I13:I16),5)</f>
        <v>500</v>
      </c>
      <c r="J17" s="66"/>
      <c r="K17" s="75">
        <f>ROUND(SUM(K13:K16),5)</f>
        <v>75</v>
      </c>
      <c r="L17" s="66"/>
      <c r="M17" s="75">
        <f>ROUND(SUM(M13:M16),5)</f>
        <v>0</v>
      </c>
      <c r="N17" s="66"/>
      <c r="O17" s="75">
        <f>ROUND(SUM(O13:O16),5)</f>
        <v>0</v>
      </c>
      <c r="P17" s="66"/>
      <c r="Q17" s="75">
        <f>ROUND(SUM(Q13:Q16),5)</f>
        <v>2349.9499999999998</v>
      </c>
      <c r="R17" s="66"/>
      <c r="S17" s="75">
        <f>ROUND(SUM(S13:S16),5)</f>
        <v>8818.42</v>
      </c>
    </row>
    <row r="18" spans="1:19" ht="14.7" thickBot="1" x14ac:dyDescent="0.6">
      <c r="A18" s="56"/>
      <c r="B18" s="56"/>
      <c r="C18" s="56"/>
      <c r="D18" s="56"/>
      <c r="E18" s="56"/>
      <c r="F18" s="56" t="s">
        <v>26</v>
      </c>
      <c r="G18" s="56"/>
      <c r="H18" s="56"/>
      <c r="I18" s="75">
        <f>ROUND(I12+I17,5)</f>
        <v>500</v>
      </c>
      <c r="J18" s="66"/>
      <c r="K18" s="75">
        <f>ROUND(K12+K17,5)</f>
        <v>75</v>
      </c>
      <c r="L18" s="66"/>
      <c r="M18" s="75">
        <f>ROUND(M12+M17,5)</f>
        <v>0</v>
      </c>
      <c r="N18" s="66"/>
      <c r="O18" s="75">
        <f>ROUND(O12+O17,5)</f>
        <v>0</v>
      </c>
      <c r="P18" s="66"/>
      <c r="Q18" s="75">
        <f>ROUND(Q12+Q17,5)</f>
        <v>2349.9499999999998</v>
      </c>
      <c r="R18" s="66"/>
      <c r="S18" s="75">
        <f>ROUND(S12+S17,5)</f>
        <v>8818.42</v>
      </c>
    </row>
    <row r="19" spans="1:19" ht="14.7" thickBot="1" x14ac:dyDescent="0.6">
      <c r="A19" s="56"/>
      <c r="B19" s="56"/>
      <c r="C19" s="56"/>
      <c r="D19" s="56"/>
      <c r="E19" s="56" t="s">
        <v>27</v>
      </c>
      <c r="F19" s="56"/>
      <c r="G19" s="56"/>
      <c r="H19" s="56"/>
      <c r="I19" s="75">
        <f>ROUND(I11+I18,5)</f>
        <v>500</v>
      </c>
      <c r="J19" s="66"/>
      <c r="K19" s="75">
        <f>ROUND(K11+K18,5)</f>
        <v>75</v>
      </c>
      <c r="L19" s="66"/>
      <c r="M19" s="75">
        <f>ROUND(M11+M18,5)</f>
        <v>0</v>
      </c>
      <c r="N19" s="66"/>
      <c r="O19" s="75">
        <f>ROUND(O11+O18,5)</f>
        <v>0</v>
      </c>
      <c r="P19" s="66"/>
      <c r="Q19" s="75">
        <f>ROUND(Q11+Q18,5)</f>
        <v>2349.9499999999998</v>
      </c>
      <c r="R19" s="66"/>
      <c r="S19" s="75">
        <f>ROUND(S11+S18,5)</f>
        <v>8818.42</v>
      </c>
    </row>
    <row r="20" spans="1:19" ht="14.7" thickBot="1" x14ac:dyDescent="0.6">
      <c r="A20" s="56"/>
      <c r="B20" s="56"/>
      <c r="C20" s="56"/>
      <c r="D20" s="56" t="s">
        <v>28</v>
      </c>
      <c r="E20" s="56"/>
      <c r="F20" s="56"/>
      <c r="G20" s="56"/>
      <c r="H20" s="56"/>
      <c r="I20" s="74">
        <v>500</v>
      </c>
      <c r="J20" s="66"/>
      <c r="K20" s="74">
        <v>25075</v>
      </c>
      <c r="L20" s="66"/>
      <c r="M20" s="74">
        <v>0</v>
      </c>
      <c r="N20" s="66"/>
      <c r="O20" s="74">
        <v>0</v>
      </c>
      <c r="P20" s="66"/>
      <c r="Q20" s="74">
        <v>52349.95</v>
      </c>
      <c r="R20" s="66"/>
      <c r="S20" s="74">
        <v>8818.42</v>
      </c>
    </row>
    <row r="21" spans="1:19" x14ac:dyDescent="0.55000000000000004">
      <c r="A21" s="56"/>
      <c r="B21" s="56"/>
      <c r="C21" s="56" t="s">
        <v>29</v>
      </c>
      <c r="D21" s="56"/>
      <c r="E21" s="56"/>
      <c r="F21" s="56"/>
      <c r="G21" s="56"/>
      <c r="H21" s="56"/>
      <c r="I21" s="57">
        <f>I20</f>
        <v>500</v>
      </c>
      <c r="J21" s="66"/>
      <c r="K21" s="57">
        <f>K20</f>
        <v>25075</v>
      </c>
      <c r="L21" s="66"/>
      <c r="M21" s="57">
        <f>M20</f>
        <v>0</v>
      </c>
      <c r="N21" s="66"/>
      <c r="O21" s="57">
        <f>O20</f>
        <v>0</v>
      </c>
      <c r="P21" s="66"/>
      <c r="Q21" s="57">
        <f>Q20</f>
        <v>52349.95</v>
      </c>
      <c r="R21" s="66"/>
      <c r="S21" s="57">
        <f>S20</f>
        <v>8818.42</v>
      </c>
    </row>
    <row r="22" spans="1:19" x14ac:dyDescent="0.55000000000000004">
      <c r="A22" s="56"/>
      <c r="B22" s="56"/>
      <c r="C22" s="56"/>
      <c r="D22" s="56" t="s">
        <v>30</v>
      </c>
      <c r="E22" s="56"/>
      <c r="F22" s="56"/>
      <c r="G22" s="56"/>
      <c r="H22" s="56"/>
      <c r="I22" s="57"/>
      <c r="J22" s="66"/>
      <c r="K22" s="57"/>
      <c r="L22" s="66"/>
      <c r="M22" s="57"/>
      <c r="N22" s="66"/>
      <c r="O22" s="57"/>
      <c r="P22" s="66"/>
      <c r="Q22" s="57"/>
      <c r="R22" s="66"/>
      <c r="S22" s="57"/>
    </row>
    <row r="23" spans="1:19" x14ac:dyDescent="0.55000000000000004">
      <c r="A23" s="56"/>
      <c r="B23" s="56"/>
      <c r="C23" s="56"/>
      <c r="D23" s="56"/>
      <c r="E23" s="56" t="s">
        <v>31</v>
      </c>
      <c r="F23" s="56"/>
      <c r="G23" s="56"/>
      <c r="H23" s="56"/>
      <c r="I23" s="57"/>
      <c r="J23" s="66"/>
      <c r="K23" s="57"/>
      <c r="L23" s="66"/>
      <c r="M23" s="57"/>
      <c r="N23" s="66"/>
      <c r="O23" s="57"/>
      <c r="P23" s="66"/>
      <c r="Q23" s="57"/>
      <c r="R23" s="66"/>
      <c r="S23" s="57"/>
    </row>
    <row r="24" spans="1:19" x14ac:dyDescent="0.55000000000000004">
      <c r="A24" s="56"/>
      <c r="B24" s="56"/>
      <c r="C24" s="56"/>
      <c r="D24" s="56"/>
      <c r="E24" s="56"/>
      <c r="F24" s="56" t="s">
        <v>32</v>
      </c>
      <c r="G24" s="56"/>
      <c r="H24" s="56"/>
      <c r="I24" s="57"/>
      <c r="J24" s="66"/>
      <c r="K24" s="57"/>
      <c r="L24" s="66"/>
      <c r="M24" s="57"/>
      <c r="N24" s="66"/>
      <c r="O24" s="57"/>
      <c r="P24" s="66"/>
      <c r="Q24" s="57"/>
      <c r="R24" s="66"/>
      <c r="S24" s="57"/>
    </row>
    <row r="25" spans="1:19" x14ac:dyDescent="0.55000000000000004">
      <c r="A25" s="56"/>
      <c r="B25" s="56"/>
      <c r="C25" s="56"/>
      <c r="D25" s="56"/>
      <c r="E25" s="56"/>
      <c r="F25" s="56"/>
      <c r="G25" s="56" t="s">
        <v>33</v>
      </c>
      <c r="H25" s="56"/>
      <c r="I25" s="57">
        <v>0</v>
      </c>
      <c r="J25" s="66"/>
      <c r="K25" s="57">
        <v>1750</v>
      </c>
      <c r="L25" s="66"/>
      <c r="M25" s="57">
        <v>0</v>
      </c>
      <c r="N25" s="66"/>
      <c r="O25" s="57">
        <v>0</v>
      </c>
      <c r="P25" s="66"/>
      <c r="Q25" s="57">
        <v>3500</v>
      </c>
      <c r="R25" s="66"/>
      <c r="S25" s="57">
        <v>0</v>
      </c>
    </row>
    <row r="26" spans="1:19" x14ac:dyDescent="0.55000000000000004">
      <c r="A26" s="56"/>
      <c r="B26" s="56"/>
      <c r="C26" s="56"/>
      <c r="D26" s="56"/>
      <c r="E26" s="56"/>
      <c r="F26" s="56"/>
      <c r="G26" s="56" t="s">
        <v>34</v>
      </c>
      <c r="H26" s="56"/>
      <c r="I26" s="57">
        <v>9058.91</v>
      </c>
      <c r="J26" s="66"/>
      <c r="K26" s="57">
        <v>9471.18</v>
      </c>
      <c r="L26" s="66"/>
      <c r="M26" s="57">
        <v>9440.89</v>
      </c>
      <c r="N26" s="66"/>
      <c r="O26" s="57">
        <v>9242.1200000000008</v>
      </c>
      <c r="P26" s="66"/>
      <c r="Q26" s="57">
        <v>8854.27</v>
      </c>
      <c r="R26" s="66"/>
      <c r="S26" s="57">
        <v>9113.33</v>
      </c>
    </row>
    <row r="27" spans="1:19" x14ac:dyDescent="0.55000000000000004">
      <c r="A27" s="56"/>
      <c r="B27" s="56"/>
      <c r="C27" s="56"/>
      <c r="D27" s="56"/>
      <c r="E27" s="56"/>
      <c r="F27" s="56"/>
      <c r="G27" s="56" t="s">
        <v>405</v>
      </c>
      <c r="H27" s="56"/>
      <c r="I27" s="57">
        <v>0</v>
      </c>
      <c r="J27" s="66"/>
      <c r="K27" s="57">
        <v>0</v>
      </c>
      <c r="L27" s="66"/>
      <c r="M27" s="57">
        <v>0</v>
      </c>
      <c r="N27" s="66"/>
      <c r="O27" s="57">
        <v>187.53</v>
      </c>
      <c r="P27" s="66"/>
      <c r="Q27" s="57">
        <v>0</v>
      </c>
      <c r="R27" s="66"/>
      <c r="S27" s="57">
        <v>0</v>
      </c>
    </row>
    <row r="28" spans="1:19" x14ac:dyDescent="0.55000000000000004">
      <c r="A28" s="56"/>
      <c r="B28" s="56"/>
      <c r="C28" s="56"/>
      <c r="D28" s="56"/>
      <c r="E28" s="56"/>
      <c r="F28" s="56"/>
      <c r="G28" s="56" t="s">
        <v>35</v>
      </c>
      <c r="H28" s="56"/>
      <c r="I28" s="57">
        <v>16</v>
      </c>
      <c r="J28" s="66"/>
      <c r="K28" s="57">
        <v>16</v>
      </c>
      <c r="L28" s="66"/>
      <c r="M28" s="57">
        <v>586</v>
      </c>
      <c r="N28" s="66"/>
      <c r="O28" s="57">
        <v>459.62</v>
      </c>
      <c r="P28" s="66"/>
      <c r="Q28" s="57">
        <v>16</v>
      </c>
      <c r="R28" s="66"/>
      <c r="S28" s="57">
        <v>115.81</v>
      </c>
    </row>
    <row r="29" spans="1:19" x14ac:dyDescent="0.55000000000000004">
      <c r="A29" s="56"/>
      <c r="B29" s="56"/>
      <c r="C29" s="56"/>
      <c r="D29" s="56"/>
      <c r="E29" s="56"/>
      <c r="F29" s="56"/>
      <c r="G29" s="56" t="s">
        <v>36</v>
      </c>
      <c r="H29" s="56"/>
      <c r="I29" s="57">
        <v>6650</v>
      </c>
      <c r="J29" s="66"/>
      <c r="K29" s="57">
        <v>1480</v>
      </c>
      <c r="L29" s="66"/>
      <c r="M29" s="57">
        <v>360</v>
      </c>
      <c r="N29" s="66"/>
      <c r="O29" s="57">
        <v>0</v>
      </c>
      <c r="P29" s="66"/>
      <c r="Q29" s="57">
        <v>0</v>
      </c>
      <c r="R29" s="66"/>
      <c r="S29" s="57">
        <v>0</v>
      </c>
    </row>
    <row r="30" spans="1:19" x14ac:dyDescent="0.55000000000000004">
      <c r="A30" s="56"/>
      <c r="B30" s="56"/>
      <c r="C30" s="56"/>
      <c r="D30" s="56"/>
      <c r="E30" s="56"/>
      <c r="F30" s="56"/>
      <c r="G30" s="56" t="s">
        <v>37</v>
      </c>
      <c r="H30" s="56"/>
      <c r="I30" s="57">
        <v>1590.69</v>
      </c>
      <c r="J30" s="66"/>
      <c r="K30" s="57">
        <v>0</v>
      </c>
      <c r="L30" s="66"/>
      <c r="M30" s="57">
        <v>0</v>
      </c>
      <c r="N30" s="66"/>
      <c r="O30" s="57">
        <v>0</v>
      </c>
      <c r="P30" s="66"/>
      <c r="Q30" s="57">
        <v>960</v>
      </c>
      <c r="R30" s="66"/>
      <c r="S30" s="57">
        <v>2780</v>
      </c>
    </row>
    <row r="31" spans="1:19" x14ac:dyDescent="0.55000000000000004">
      <c r="A31" s="56"/>
      <c r="B31" s="56"/>
      <c r="C31" s="56"/>
      <c r="D31" s="56"/>
      <c r="E31" s="56"/>
      <c r="F31" s="56"/>
      <c r="G31" s="56" t="s">
        <v>39</v>
      </c>
      <c r="H31" s="56"/>
      <c r="I31" s="57">
        <v>14.99</v>
      </c>
      <c r="J31" s="66"/>
      <c r="K31" s="57">
        <v>139.74</v>
      </c>
      <c r="L31" s="66"/>
      <c r="M31" s="57">
        <v>1725.48</v>
      </c>
      <c r="N31" s="66"/>
      <c r="O31" s="57">
        <v>5653.99</v>
      </c>
      <c r="P31" s="66"/>
      <c r="Q31" s="57">
        <v>274.99</v>
      </c>
      <c r="R31" s="66"/>
      <c r="S31" s="57">
        <v>274.99</v>
      </c>
    </row>
    <row r="32" spans="1:19" x14ac:dyDescent="0.55000000000000004">
      <c r="A32" s="56"/>
      <c r="B32" s="56"/>
      <c r="C32" s="56"/>
      <c r="D32" s="56"/>
      <c r="E32" s="56"/>
      <c r="F32" s="56"/>
      <c r="G32" s="56" t="s">
        <v>41</v>
      </c>
      <c r="H32" s="56"/>
      <c r="I32" s="57">
        <v>0</v>
      </c>
      <c r="J32" s="66"/>
      <c r="K32" s="57">
        <v>0</v>
      </c>
      <c r="L32" s="66"/>
      <c r="M32" s="57">
        <v>0</v>
      </c>
      <c r="N32" s="66"/>
      <c r="O32" s="57">
        <v>0</v>
      </c>
      <c r="P32" s="66"/>
      <c r="Q32" s="57">
        <v>18</v>
      </c>
      <c r="R32" s="66"/>
      <c r="S32" s="57">
        <v>12</v>
      </c>
    </row>
    <row r="33" spans="1:19" x14ac:dyDescent="0.55000000000000004">
      <c r="A33" s="56"/>
      <c r="B33" s="56"/>
      <c r="C33" s="56"/>
      <c r="D33" s="56"/>
      <c r="E33" s="56"/>
      <c r="F33" s="56"/>
      <c r="G33" s="56" t="s">
        <v>42</v>
      </c>
      <c r="H33" s="56"/>
      <c r="I33" s="57">
        <v>0</v>
      </c>
      <c r="J33" s="66"/>
      <c r="K33" s="57">
        <v>4.1900000000000004</v>
      </c>
      <c r="L33" s="66"/>
      <c r="M33" s="57">
        <v>0</v>
      </c>
      <c r="N33" s="66"/>
      <c r="O33" s="57">
        <v>0</v>
      </c>
      <c r="P33" s="66"/>
      <c r="Q33" s="57">
        <v>0.47</v>
      </c>
      <c r="R33" s="66"/>
      <c r="S33" s="57">
        <v>0</v>
      </c>
    </row>
    <row r="34" spans="1:19" x14ac:dyDescent="0.55000000000000004">
      <c r="A34" s="56"/>
      <c r="B34" s="56"/>
      <c r="C34" s="56"/>
      <c r="D34" s="56"/>
      <c r="E34" s="56"/>
      <c r="F34" s="56"/>
      <c r="G34" s="56" t="s">
        <v>43</v>
      </c>
      <c r="H34" s="56"/>
      <c r="I34" s="57">
        <v>2613.77</v>
      </c>
      <c r="J34" s="66"/>
      <c r="K34" s="57">
        <v>1170.3800000000001</v>
      </c>
      <c r="L34" s="66"/>
      <c r="M34" s="57">
        <v>960.39</v>
      </c>
      <c r="N34" s="66"/>
      <c r="O34" s="57">
        <v>795.88</v>
      </c>
      <c r="P34" s="66"/>
      <c r="Q34" s="57">
        <v>1513.71</v>
      </c>
      <c r="R34" s="66"/>
      <c r="S34" s="57">
        <v>863.6</v>
      </c>
    </row>
    <row r="35" spans="1:19" x14ac:dyDescent="0.55000000000000004">
      <c r="A35" s="56"/>
      <c r="B35" s="56"/>
      <c r="C35" s="56"/>
      <c r="D35" s="56"/>
      <c r="E35" s="56"/>
      <c r="F35" s="56"/>
      <c r="G35" s="56" t="s">
        <v>44</v>
      </c>
      <c r="H35" s="56"/>
      <c r="I35" s="57">
        <v>0</v>
      </c>
      <c r="J35" s="66"/>
      <c r="K35" s="57">
        <v>0</v>
      </c>
      <c r="L35" s="66"/>
      <c r="M35" s="57">
        <v>0</v>
      </c>
      <c r="N35" s="66"/>
      <c r="O35" s="57">
        <v>71.59</v>
      </c>
      <c r="P35" s="66"/>
      <c r="Q35" s="57">
        <v>0</v>
      </c>
      <c r="R35" s="66"/>
      <c r="S35" s="57">
        <v>0</v>
      </c>
    </row>
    <row r="36" spans="1:19" x14ac:dyDescent="0.55000000000000004">
      <c r="A36" s="56"/>
      <c r="B36" s="56"/>
      <c r="C36" s="56"/>
      <c r="D36" s="56"/>
      <c r="E36" s="56"/>
      <c r="F36" s="56"/>
      <c r="G36" s="56" t="s">
        <v>45</v>
      </c>
      <c r="H36" s="56"/>
      <c r="I36" s="57">
        <v>1058.95</v>
      </c>
      <c r="J36" s="66"/>
      <c r="K36" s="57">
        <v>425</v>
      </c>
      <c r="L36" s="66"/>
      <c r="M36" s="57">
        <v>0</v>
      </c>
      <c r="N36" s="66"/>
      <c r="O36" s="57">
        <v>0</v>
      </c>
      <c r="P36" s="66"/>
      <c r="Q36" s="57">
        <v>0</v>
      </c>
      <c r="R36" s="66"/>
      <c r="S36" s="57">
        <v>0</v>
      </c>
    </row>
    <row r="37" spans="1:19" ht="14.7" thickBot="1" x14ac:dyDescent="0.6">
      <c r="A37" s="56"/>
      <c r="B37" s="56"/>
      <c r="C37" s="56"/>
      <c r="D37" s="56"/>
      <c r="E37" s="56"/>
      <c r="F37" s="56"/>
      <c r="G37" s="56" t="s">
        <v>46</v>
      </c>
      <c r="H37" s="56"/>
      <c r="I37" s="57">
        <v>1226.3</v>
      </c>
      <c r="J37" s="66"/>
      <c r="K37" s="57">
        <v>1718.2</v>
      </c>
      <c r="L37" s="66"/>
      <c r="M37" s="57">
        <v>0</v>
      </c>
      <c r="N37" s="66"/>
      <c r="O37" s="57">
        <v>0</v>
      </c>
      <c r="P37" s="66"/>
      <c r="Q37" s="57">
        <v>0</v>
      </c>
      <c r="R37" s="66"/>
      <c r="S37" s="57">
        <v>0</v>
      </c>
    </row>
    <row r="38" spans="1:19" ht="14.7" thickBot="1" x14ac:dyDescent="0.6">
      <c r="A38" s="56"/>
      <c r="B38" s="56"/>
      <c r="C38" s="56"/>
      <c r="D38" s="56"/>
      <c r="E38" s="56"/>
      <c r="F38" s="56" t="s">
        <v>48</v>
      </c>
      <c r="G38" s="56"/>
      <c r="H38" s="56"/>
      <c r="I38" s="75">
        <f>ROUND(SUM(I24:I37),5)</f>
        <v>22229.61</v>
      </c>
      <c r="J38" s="66"/>
      <c r="K38" s="75">
        <f>ROUND(SUM(K24:K37),5)</f>
        <v>16174.69</v>
      </c>
      <c r="L38" s="66"/>
      <c r="M38" s="75">
        <f>ROUND(SUM(M24:M37),5)</f>
        <v>13072.76</v>
      </c>
      <c r="N38" s="66"/>
      <c r="O38" s="75">
        <f>ROUND(SUM(O24:O37),5)</f>
        <v>16410.73</v>
      </c>
      <c r="P38" s="66"/>
      <c r="Q38" s="75">
        <f>ROUND(SUM(Q24:Q37),5)</f>
        <v>15137.44</v>
      </c>
      <c r="R38" s="66"/>
      <c r="S38" s="75">
        <f>ROUND(SUM(S24:S37),5)</f>
        <v>13159.73</v>
      </c>
    </row>
    <row r="39" spans="1:19" ht="14.7" thickBot="1" x14ac:dyDescent="0.6">
      <c r="A39" s="56"/>
      <c r="B39" s="56"/>
      <c r="C39" s="56"/>
      <c r="D39" s="56"/>
      <c r="E39" s="56" t="s">
        <v>49</v>
      </c>
      <c r="F39" s="56"/>
      <c r="G39" s="56"/>
      <c r="H39" s="56"/>
      <c r="I39" s="75">
        <f>ROUND(I23+I38,5)</f>
        <v>22229.61</v>
      </c>
      <c r="J39" s="66"/>
      <c r="K39" s="75">
        <f>ROUND(K23+K38,5)</f>
        <v>16174.69</v>
      </c>
      <c r="L39" s="66"/>
      <c r="M39" s="75">
        <f>ROUND(M23+M38,5)</f>
        <v>13072.76</v>
      </c>
      <c r="N39" s="66"/>
      <c r="O39" s="75">
        <f>ROUND(O23+O38,5)</f>
        <v>16410.73</v>
      </c>
      <c r="P39" s="66"/>
      <c r="Q39" s="75">
        <f>ROUND(Q23+Q38,5)</f>
        <v>15137.44</v>
      </c>
      <c r="R39" s="66"/>
      <c r="S39" s="75">
        <f>ROUND(S23+S38,5)</f>
        <v>13159.73</v>
      </c>
    </row>
    <row r="40" spans="1:19" ht="14.7" thickBot="1" x14ac:dyDescent="0.6">
      <c r="A40" s="56"/>
      <c r="B40" s="56"/>
      <c r="C40" s="56"/>
      <c r="D40" s="56" t="s">
        <v>50</v>
      </c>
      <c r="E40" s="56"/>
      <c r="F40" s="56"/>
      <c r="G40" s="56"/>
      <c r="H40" s="56"/>
      <c r="I40" s="75">
        <f>ROUND(I22+I39,5)</f>
        <v>22229.61</v>
      </c>
      <c r="J40" s="66"/>
      <c r="K40" s="75">
        <f>ROUND(K22+K39,5)</f>
        <v>16174.69</v>
      </c>
      <c r="L40" s="66"/>
      <c r="M40" s="75">
        <f>ROUND(M22+M39,5)</f>
        <v>13072.76</v>
      </c>
      <c r="N40" s="66"/>
      <c r="O40" s="75">
        <f>ROUND(O22+O39,5)</f>
        <v>16410.73</v>
      </c>
      <c r="P40" s="66"/>
      <c r="Q40" s="75">
        <f>ROUND(Q22+Q39,5)</f>
        <v>15137.44</v>
      </c>
      <c r="R40" s="66"/>
      <c r="S40" s="75">
        <f>ROUND(S22+S39,5)</f>
        <v>13159.73</v>
      </c>
    </row>
    <row r="41" spans="1:19" ht="14.7" thickBot="1" x14ac:dyDescent="0.6">
      <c r="A41" s="56"/>
      <c r="B41" s="56" t="s">
        <v>51</v>
      </c>
      <c r="C41" s="56"/>
      <c r="D41" s="56"/>
      <c r="E41" s="56"/>
      <c r="F41" s="56"/>
      <c r="G41" s="56"/>
      <c r="H41" s="56"/>
      <c r="I41" s="75">
        <v>-21729.61</v>
      </c>
      <c r="J41" s="66"/>
      <c r="K41" s="75">
        <v>8900.31</v>
      </c>
      <c r="L41" s="66"/>
      <c r="M41" s="75">
        <v>-13072.76</v>
      </c>
      <c r="N41" s="66"/>
      <c r="O41" s="75">
        <v>-16410.73</v>
      </c>
      <c r="P41" s="66"/>
      <c r="Q41" s="75">
        <v>37212.51</v>
      </c>
      <c r="R41" s="66"/>
      <c r="S41" s="75">
        <v>-4341.3100000000004</v>
      </c>
    </row>
    <row r="42" spans="1:19" s="54" customFormat="1" thickBot="1" x14ac:dyDescent="0.55000000000000004">
      <c r="A42" s="56" t="s">
        <v>52</v>
      </c>
      <c r="B42" s="56"/>
      <c r="C42" s="56"/>
      <c r="D42" s="56"/>
      <c r="E42" s="56"/>
      <c r="F42" s="56"/>
      <c r="G42" s="56"/>
      <c r="H42" s="56"/>
      <c r="I42" s="76">
        <f>I41</f>
        <v>-21729.61</v>
      </c>
      <c r="J42" s="56"/>
      <c r="K42" s="76">
        <f>K41</f>
        <v>8900.31</v>
      </c>
      <c r="L42" s="56"/>
      <c r="M42" s="76">
        <f>M41</f>
        <v>-13072.76</v>
      </c>
      <c r="N42" s="56"/>
      <c r="O42" s="76">
        <f>O41</f>
        <v>-16410.73</v>
      </c>
      <c r="P42" s="56"/>
      <c r="Q42" s="76">
        <f>Q41</f>
        <v>37212.51</v>
      </c>
      <c r="R42" s="56"/>
      <c r="S42" s="76">
        <f>S41</f>
        <v>-4341.3100000000004</v>
      </c>
    </row>
    <row r="43" spans="1:19" ht="14.7" thickTop="1" x14ac:dyDescent="0.55000000000000004">
      <c r="E43" s="56"/>
      <c r="F43" s="56"/>
      <c r="G43" s="56"/>
      <c r="H43" s="56"/>
      <c r="I43" s="73"/>
      <c r="J43" s="56"/>
      <c r="K43" s="73"/>
      <c r="L43" s="56"/>
      <c r="M43" s="73"/>
      <c r="N43" s="56"/>
      <c r="O43" s="73"/>
      <c r="P43" s="56"/>
    </row>
    <row r="45" spans="1:19" x14ac:dyDescent="0.55000000000000004">
      <c r="H45" s="58" t="s">
        <v>400</v>
      </c>
      <c r="I45" s="67">
        <f>I4+I42</f>
        <v>87485.849999999919</v>
      </c>
      <c r="J45" s="68"/>
      <c r="K45" s="67">
        <f>K4+K42</f>
        <v>96386.159999999916</v>
      </c>
      <c r="L45" s="68"/>
      <c r="M45" s="67">
        <f>M4+M42</f>
        <v>83313.399999999921</v>
      </c>
      <c r="O45" s="67">
        <f>O4+O42</f>
        <v>66902.669999999925</v>
      </c>
      <c r="Q45" s="67">
        <f>Q4+Q42</f>
        <v>104115.17999999993</v>
      </c>
      <c r="S45" s="67">
        <f>S4+S42</f>
        <v>99773.869999999937</v>
      </c>
    </row>
  </sheetData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22" workbookViewId="0">
      <selection activeCell="S11" sqref="S11"/>
    </sheetView>
  </sheetViews>
  <sheetFormatPr defaultColWidth="9" defaultRowHeight="14.4" x14ac:dyDescent="0.55000000000000004"/>
  <cols>
    <col min="1" max="6" width="2.47265625" style="47" customWidth="1"/>
    <col min="7" max="7" width="6.3125" style="47" customWidth="1"/>
    <col min="8" max="8" width="34.15625" style="47" bestFit="1" customWidth="1"/>
    <col min="9" max="9" width="7.83984375" style="46" bestFit="1" customWidth="1"/>
    <col min="10" max="10" width="23.15625" style="46" bestFit="1" customWidth="1"/>
    <col min="11" max="11" width="26.47265625" style="46" bestFit="1" customWidth="1"/>
    <col min="12" max="12" width="19.47265625" style="46" bestFit="1" customWidth="1"/>
    <col min="13" max="13" width="15.15625" style="46" bestFit="1" customWidth="1"/>
    <col min="14" max="16384" width="9" style="46"/>
  </cols>
  <sheetData>
    <row r="1" spans="1:14" s="48" customFormat="1" ht="14.7" thickBot="1" x14ac:dyDescent="0.6">
      <c r="A1" s="49"/>
      <c r="B1" s="49"/>
      <c r="C1" s="49"/>
      <c r="D1" s="49"/>
      <c r="E1" s="49"/>
      <c r="F1" s="49"/>
      <c r="G1" s="49"/>
      <c r="H1" s="49"/>
      <c r="I1" s="77" t="s">
        <v>67</v>
      </c>
      <c r="J1" s="77" t="s">
        <v>203</v>
      </c>
      <c r="K1" s="77" t="s">
        <v>198</v>
      </c>
      <c r="L1" s="77" t="s">
        <v>81</v>
      </c>
      <c r="M1" s="77" t="s">
        <v>96</v>
      </c>
      <c r="N1" s="77" t="s">
        <v>9</v>
      </c>
    </row>
    <row r="2" spans="1:14" ht="14.7" thickTop="1" x14ac:dyDescent="0.55000000000000004">
      <c r="A2" s="51"/>
      <c r="B2" s="51" t="s">
        <v>10</v>
      </c>
      <c r="C2" s="51"/>
      <c r="D2" s="51"/>
      <c r="E2" s="51"/>
      <c r="F2" s="51"/>
      <c r="G2" s="51"/>
      <c r="H2" s="51"/>
      <c r="I2" s="52"/>
      <c r="J2" s="52"/>
      <c r="K2" s="52"/>
      <c r="L2" s="52"/>
      <c r="M2" s="52"/>
      <c r="N2" s="52"/>
    </row>
    <row r="3" spans="1:14" x14ac:dyDescent="0.55000000000000004">
      <c r="A3" s="51"/>
      <c r="B3" s="51"/>
      <c r="C3" s="51"/>
      <c r="D3" s="51" t="s">
        <v>11</v>
      </c>
      <c r="E3" s="51"/>
      <c r="F3" s="51"/>
      <c r="G3" s="51"/>
      <c r="H3" s="51"/>
      <c r="I3" s="52"/>
      <c r="J3" s="52"/>
      <c r="K3" s="52"/>
      <c r="L3" s="52"/>
      <c r="M3" s="52"/>
      <c r="N3" s="52"/>
    </row>
    <row r="4" spans="1:14" x14ac:dyDescent="0.55000000000000004">
      <c r="A4" s="51"/>
      <c r="B4" s="51"/>
      <c r="C4" s="51"/>
      <c r="D4" s="51"/>
      <c r="E4" s="51" t="s">
        <v>12</v>
      </c>
      <c r="F4" s="51"/>
      <c r="G4" s="51"/>
      <c r="H4" s="51"/>
      <c r="I4" s="52"/>
      <c r="J4" s="52"/>
      <c r="K4" s="52"/>
      <c r="L4" s="52"/>
      <c r="M4" s="52"/>
      <c r="N4" s="52"/>
    </row>
    <row r="5" spans="1:14" x14ac:dyDescent="0.55000000000000004">
      <c r="A5" s="51"/>
      <c r="B5" s="51"/>
      <c r="C5" s="51"/>
      <c r="D5" s="51"/>
      <c r="E5" s="51"/>
      <c r="F5" s="51" t="s">
        <v>13</v>
      </c>
      <c r="G5" s="51"/>
      <c r="H5" s="51"/>
      <c r="I5" s="52"/>
      <c r="J5" s="52"/>
      <c r="K5" s="52"/>
      <c r="L5" s="52"/>
      <c r="M5" s="52"/>
      <c r="N5" s="52"/>
    </row>
    <row r="6" spans="1:14" x14ac:dyDescent="0.55000000000000004">
      <c r="A6" s="51"/>
      <c r="B6" s="51"/>
      <c r="C6" s="51"/>
      <c r="D6" s="51"/>
      <c r="E6" s="51"/>
      <c r="F6" s="51"/>
      <c r="G6" s="51" t="s">
        <v>14</v>
      </c>
      <c r="H6" s="51"/>
      <c r="I6" s="52">
        <v>4341</v>
      </c>
      <c r="J6" s="52">
        <v>0</v>
      </c>
      <c r="K6" s="52">
        <v>0</v>
      </c>
      <c r="L6" s="52">
        <v>0</v>
      </c>
      <c r="M6" s="52">
        <v>0</v>
      </c>
      <c r="N6" s="52">
        <f>ROUND(SUM(I6:M6),5)</f>
        <v>4341</v>
      </c>
    </row>
    <row r="7" spans="1:14" ht="14.7" thickBot="1" x14ac:dyDescent="0.6">
      <c r="A7" s="51"/>
      <c r="B7" s="51"/>
      <c r="C7" s="51"/>
      <c r="D7" s="51"/>
      <c r="E7" s="51"/>
      <c r="F7" s="51"/>
      <c r="G7" s="51" t="s">
        <v>15</v>
      </c>
      <c r="H7" s="51"/>
      <c r="I7" s="52">
        <v>-4341</v>
      </c>
      <c r="J7" s="52">
        <v>0</v>
      </c>
      <c r="K7" s="52">
        <v>0</v>
      </c>
      <c r="L7" s="52">
        <v>0</v>
      </c>
      <c r="M7" s="52">
        <v>0</v>
      </c>
      <c r="N7" s="52">
        <f>ROUND(SUM(I7:M7),5)</f>
        <v>-4341</v>
      </c>
    </row>
    <row r="8" spans="1:14" ht="14.7" thickBot="1" x14ac:dyDescent="0.6">
      <c r="A8" s="51"/>
      <c r="B8" s="51"/>
      <c r="C8" s="51"/>
      <c r="D8" s="51"/>
      <c r="E8" s="51"/>
      <c r="F8" s="51" t="s">
        <v>16</v>
      </c>
      <c r="G8" s="51"/>
      <c r="H8" s="51"/>
      <c r="I8" s="78">
        <f>ROUND(SUM(I5:I7),5)</f>
        <v>0</v>
      </c>
      <c r="J8" s="78">
        <f>ROUND(SUM(J5:J7),5)</f>
        <v>0</v>
      </c>
      <c r="K8" s="78">
        <f>ROUND(SUM(K5:K7),5)</f>
        <v>0</v>
      </c>
      <c r="L8" s="78">
        <f>ROUND(SUM(L5:L7),5)</f>
        <v>0</v>
      </c>
      <c r="M8" s="78">
        <f>ROUND(SUM(M5:M7),5)</f>
        <v>0</v>
      </c>
      <c r="N8" s="78">
        <f>ROUND(SUM(I8:M8),5)</f>
        <v>0</v>
      </c>
    </row>
    <row r="9" spans="1:14" x14ac:dyDescent="0.55000000000000004">
      <c r="A9" s="51"/>
      <c r="B9" s="51"/>
      <c r="C9" s="51"/>
      <c r="D9" s="51"/>
      <c r="E9" s="51" t="s">
        <v>17</v>
      </c>
      <c r="F9" s="51"/>
      <c r="G9" s="51"/>
      <c r="H9" s="51"/>
      <c r="I9" s="52">
        <f>ROUND(I4+I8,5)</f>
        <v>0</v>
      </c>
      <c r="J9" s="52">
        <f>ROUND(J4+J8,5)</f>
        <v>0</v>
      </c>
      <c r="K9" s="52">
        <f>ROUND(K4+K8,5)</f>
        <v>0</v>
      </c>
      <c r="L9" s="52">
        <f>ROUND(L4+L8,5)</f>
        <v>0</v>
      </c>
      <c r="M9" s="52">
        <f>ROUND(M4+M8,5)</f>
        <v>0</v>
      </c>
      <c r="N9" s="52">
        <f>ROUND(SUM(I9:M9),5)</f>
        <v>0</v>
      </c>
    </row>
    <row r="10" spans="1:14" x14ac:dyDescent="0.55000000000000004">
      <c r="A10" s="51"/>
      <c r="B10" s="51"/>
      <c r="C10" s="51"/>
      <c r="D10" s="51"/>
      <c r="E10" s="51" t="s">
        <v>18</v>
      </c>
      <c r="F10" s="51"/>
      <c r="G10" s="51"/>
      <c r="H10" s="51"/>
      <c r="I10" s="52"/>
      <c r="J10" s="52"/>
      <c r="K10" s="52"/>
      <c r="L10" s="52"/>
      <c r="M10" s="52"/>
      <c r="N10" s="52"/>
    </row>
    <row r="11" spans="1:14" x14ac:dyDescent="0.55000000000000004">
      <c r="A11" s="51"/>
      <c r="B11" s="51"/>
      <c r="C11" s="51"/>
      <c r="D11" s="51"/>
      <c r="E11" s="51"/>
      <c r="F11" s="51" t="s">
        <v>19</v>
      </c>
      <c r="G11" s="51"/>
      <c r="H11" s="51"/>
      <c r="I11" s="52"/>
      <c r="J11" s="52"/>
      <c r="K11" s="52"/>
      <c r="L11" s="52"/>
      <c r="M11" s="52"/>
      <c r="N11" s="52"/>
    </row>
    <row r="12" spans="1:14" x14ac:dyDescent="0.55000000000000004">
      <c r="A12" s="51"/>
      <c r="B12" s="51"/>
      <c r="C12" s="51"/>
      <c r="D12" s="51"/>
      <c r="E12" s="51"/>
      <c r="F12" s="51"/>
      <c r="G12" s="51" t="s">
        <v>20</v>
      </c>
      <c r="H12" s="51"/>
      <c r="I12" s="52"/>
      <c r="J12" s="52"/>
      <c r="K12" s="52"/>
      <c r="L12" s="52"/>
      <c r="M12" s="52"/>
      <c r="N12" s="52"/>
    </row>
    <row r="13" spans="1:14" x14ac:dyDescent="0.55000000000000004">
      <c r="A13" s="51"/>
      <c r="B13" s="51"/>
      <c r="C13" s="51"/>
      <c r="D13" s="51"/>
      <c r="E13" s="51"/>
      <c r="F13" s="51"/>
      <c r="G13" s="51"/>
      <c r="H13" s="51" t="s">
        <v>22</v>
      </c>
      <c r="I13" s="52">
        <v>0</v>
      </c>
      <c r="J13" s="52">
        <v>0</v>
      </c>
      <c r="K13" s="52">
        <v>0</v>
      </c>
      <c r="L13" s="52">
        <v>100</v>
      </c>
      <c r="M13" s="52">
        <v>0</v>
      </c>
      <c r="N13" s="52">
        <f t="shared" ref="N13:N20" si="0">ROUND(SUM(I13:M13),5)</f>
        <v>100</v>
      </c>
    </row>
    <row r="14" spans="1:14" x14ac:dyDescent="0.55000000000000004">
      <c r="A14" s="51"/>
      <c r="B14" s="51"/>
      <c r="C14" s="51"/>
      <c r="D14" s="51"/>
      <c r="E14" s="51"/>
      <c r="F14" s="51"/>
      <c r="G14" s="51"/>
      <c r="H14" s="51" t="s">
        <v>23</v>
      </c>
      <c r="I14" s="52">
        <v>0</v>
      </c>
      <c r="J14" s="52">
        <v>0</v>
      </c>
      <c r="K14" s="52">
        <v>0</v>
      </c>
      <c r="L14" s="52">
        <v>0</v>
      </c>
      <c r="M14" s="52">
        <v>4493.42</v>
      </c>
      <c r="N14" s="52">
        <f t="shared" si="0"/>
        <v>4493.42</v>
      </c>
    </row>
    <row r="15" spans="1:14" ht="14.7" thickBot="1" x14ac:dyDescent="0.6">
      <c r="A15" s="51"/>
      <c r="B15" s="51"/>
      <c r="C15" s="51"/>
      <c r="D15" s="51"/>
      <c r="E15" s="51"/>
      <c r="F15" s="51"/>
      <c r="G15" s="51"/>
      <c r="H15" s="51" t="s">
        <v>24</v>
      </c>
      <c r="I15" s="52">
        <v>4225</v>
      </c>
      <c r="J15" s="52">
        <v>0</v>
      </c>
      <c r="K15" s="52">
        <v>0</v>
      </c>
      <c r="L15" s="52">
        <v>0</v>
      </c>
      <c r="M15" s="52">
        <v>0</v>
      </c>
      <c r="N15" s="52">
        <f t="shared" si="0"/>
        <v>4225</v>
      </c>
    </row>
    <row r="16" spans="1:14" ht="14.7" thickBot="1" x14ac:dyDescent="0.6">
      <c r="A16" s="51"/>
      <c r="B16" s="51"/>
      <c r="C16" s="51"/>
      <c r="D16" s="51"/>
      <c r="E16" s="51"/>
      <c r="F16" s="51"/>
      <c r="G16" s="51" t="s">
        <v>25</v>
      </c>
      <c r="H16" s="51"/>
      <c r="I16" s="79">
        <f>ROUND(SUM(I12:I15),5)</f>
        <v>4225</v>
      </c>
      <c r="J16" s="79">
        <f>ROUND(SUM(J12:J15),5)</f>
        <v>0</v>
      </c>
      <c r="K16" s="79">
        <f>ROUND(SUM(K12:K15),5)</f>
        <v>0</v>
      </c>
      <c r="L16" s="79">
        <f>ROUND(SUM(L12:L15),5)</f>
        <v>100</v>
      </c>
      <c r="M16" s="79">
        <f>ROUND(SUM(M12:M15),5)</f>
        <v>4493.42</v>
      </c>
      <c r="N16" s="79">
        <f t="shared" si="0"/>
        <v>8818.42</v>
      </c>
    </row>
    <row r="17" spans="1:14" ht="14.7" thickBot="1" x14ac:dyDescent="0.6">
      <c r="A17" s="51"/>
      <c r="B17" s="51"/>
      <c r="C17" s="51"/>
      <c r="D17" s="51"/>
      <c r="E17" s="51"/>
      <c r="F17" s="51" t="s">
        <v>26</v>
      </c>
      <c r="G17" s="51"/>
      <c r="H17" s="51"/>
      <c r="I17" s="79">
        <f>ROUND(I11+I16,5)</f>
        <v>4225</v>
      </c>
      <c r="J17" s="79">
        <f>ROUND(J11+J16,5)</f>
        <v>0</v>
      </c>
      <c r="K17" s="79">
        <f>ROUND(K11+K16,5)</f>
        <v>0</v>
      </c>
      <c r="L17" s="79">
        <f>ROUND(L11+L16,5)</f>
        <v>100</v>
      </c>
      <c r="M17" s="79">
        <f>ROUND(M11+M16,5)</f>
        <v>4493.42</v>
      </c>
      <c r="N17" s="79">
        <f t="shared" si="0"/>
        <v>8818.42</v>
      </c>
    </row>
    <row r="18" spans="1:14" ht="14.7" thickBot="1" x14ac:dyDescent="0.6">
      <c r="A18" s="51"/>
      <c r="B18" s="51"/>
      <c r="C18" s="51"/>
      <c r="D18" s="51"/>
      <c r="E18" s="51" t="s">
        <v>27</v>
      </c>
      <c r="F18" s="51"/>
      <c r="G18" s="51"/>
      <c r="H18" s="51"/>
      <c r="I18" s="79">
        <f>ROUND(I10+I17,5)</f>
        <v>4225</v>
      </c>
      <c r="J18" s="79">
        <f>ROUND(J10+J17,5)</f>
        <v>0</v>
      </c>
      <c r="K18" s="79">
        <f>ROUND(K10+K17,5)</f>
        <v>0</v>
      </c>
      <c r="L18" s="79">
        <f>ROUND(L10+L17,5)</f>
        <v>100</v>
      </c>
      <c r="M18" s="79">
        <f>ROUND(M10+M17,5)</f>
        <v>4493.42</v>
      </c>
      <c r="N18" s="79">
        <f t="shared" si="0"/>
        <v>8818.42</v>
      </c>
    </row>
    <row r="19" spans="1:14" ht="14.7" thickBot="1" x14ac:dyDescent="0.6">
      <c r="A19" s="51"/>
      <c r="B19" s="51"/>
      <c r="C19" s="51"/>
      <c r="D19" s="51" t="s">
        <v>28</v>
      </c>
      <c r="E19" s="51"/>
      <c r="F19" s="51"/>
      <c r="G19" s="51"/>
      <c r="H19" s="51"/>
      <c r="I19" s="78">
        <f>ROUND(I3+I9+I18,5)</f>
        <v>4225</v>
      </c>
      <c r="J19" s="78">
        <f>ROUND(J3+J9+J18,5)</f>
        <v>0</v>
      </c>
      <c r="K19" s="78">
        <f>ROUND(K3+K9+K18,5)</f>
        <v>0</v>
      </c>
      <c r="L19" s="78">
        <f>ROUND(L3+L9+L18,5)</f>
        <v>100</v>
      </c>
      <c r="M19" s="78">
        <f>ROUND(M3+M9+M18,5)</f>
        <v>4493.42</v>
      </c>
      <c r="N19" s="78">
        <f t="shared" si="0"/>
        <v>8818.42</v>
      </c>
    </row>
    <row r="20" spans="1:14" x14ac:dyDescent="0.55000000000000004">
      <c r="A20" s="51"/>
      <c r="B20" s="51"/>
      <c r="C20" s="51" t="s">
        <v>29</v>
      </c>
      <c r="D20" s="51"/>
      <c r="E20" s="51"/>
      <c r="F20" s="51"/>
      <c r="G20" s="51"/>
      <c r="H20" s="51"/>
      <c r="I20" s="52">
        <f>I19</f>
        <v>4225</v>
      </c>
      <c r="J20" s="52">
        <f>J19</f>
        <v>0</v>
      </c>
      <c r="K20" s="52">
        <f>K19</f>
        <v>0</v>
      </c>
      <c r="L20" s="52">
        <f>L19</f>
        <v>100</v>
      </c>
      <c r="M20" s="52">
        <f>M19</f>
        <v>4493.42</v>
      </c>
      <c r="N20" s="52">
        <f t="shared" si="0"/>
        <v>8818.42</v>
      </c>
    </row>
    <row r="21" spans="1:14" x14ac:dyDescent="0.55000000000000004">
      <c r="A21" s="51"/>
      <c r="B21" s="51"/>
      <c r="C21" s="51"/>
      <c r="D21" s="51" t="s">
        <v>30</v>
      </c>
      <c r="E21" s="51"/>
      <c r="F21" s="51"/>
      <c r="G21" s="51"/>
      <c r="H21" s="51"/>
      <c r="I21" s="52"/>
      <c r="J21" s="52"/>
      <c r="K21" s="52"/>
      <c r="L21" s="52"/>
      <c r="M21" s="52"/>
      <c r="N21" s="52"/>
    </row>
    <row r="22" spans="1:14" x14ac:dyDescent="0.55000000000000004">
      <c r="A22" s="51"/>
      <c r="B22" s="51"/>
      <c r="C22" s="51"/>
      <c r="D22" s="51"/>
      <c r="E22" s="51" t="s">
        <v>31</v>
      </c>
      <c r="F22" s="51"/>
      <c r="G22" s="51"/>
      <c r="H22" s="51"/>
      <c r="I22" s="52"/>
      <c r="J22" s="52"/>
      <c r="K22" s="52"/>
      <c r="L22" s="52"/>
      <c r="M22" s="52"/>
      <c r="N22" s="52"/>
    </row>
    <row r="23" spans="1:14" x14ac:dyDescent="0.55000000000000004">
      <c r="A23" s="51"/>
      <c r="B23" s="51"/>
      <c r="C23" s="51"/>
      <c r="D23" s="51"/>
      <c r="E23" s="51"/>
      <c r="F23" s="51" t="s">
        <v>32</v>
      </c>
      <c r="G23" s="51"/>
      <c r="H23" s="51"/>
      <c r="I23" s="52"/>
      <c r="J23" s="52"/>
      <c r="K23" s="52"/>
      <c r="L23" s="52"/>
      <c r="M23" s="52"/>
      <c r="N23" s="52"/>
    </row>
    <row r="24" spans="1:14" x14ac:dyDescent="0.55000000000000004">
      <c r="A24" s="51"/>
      <c r="B24" s="51"/>
      <c r="C24" s="51"/>
      <c r="D24" s="51"/>
      <c r="E24" s="51"/>
      <c r="F24" s="51"/>
      <c r="G24" s="51" t="s">
        <v>34</v>
      </c>
      <c r="H24" s="51"/>
      <c r="I24" s="52">
        <v>9113.33</v>
      </c>
      <c r="J24" s="52">
        <v>0</v>
      </c>
      <c r="K24" s="52">
        <v>0</v>
      </c>
      <c r="L24" s="52">
        <v>0</v>
      </c>
      <c r="M24" s="52">
        <v>0</v>
      </c>
      <c r="N24" s="52">
        <f t="shared" ref="N24:N34" si="1">ROUND(SUM(I24:M24),5)</f>
        <v>9113.33</v>
      </c>
    </row>
    <row r="25" spans="1:14" x14ac:dyDescent="0.55000000000000004">
      <c r="A25" s="51"/>
      <c r="B25" s="51"/>
      <c r="C25" s="51"/>
      <c r="D25" s="51"/>
      <c r="E25" s="51"/>
      <c r="F25" s="51"/>
      <c r="G25" s="51" t="s">
        <v>35</v>
      </c>
      <c r="H25" s="51"/>
      <c r="I25" s="52">
        <v>0</v>
      </c>
      <c r="J25" s="52">
        <v>0</v>
      </c>
      <c r="K25" s="52">
        <v>115.81</v>
      </c>
      <c r="L25" s="52">
        <v>0</v>
      </c>
      <c r="M25" s="52">
        <v>0</v>
      </c>
      <c r="N25" s="52">
        <f t="shared" si="1"/>
        <v>115.81</v>
      </c>
    </row>
    <row r="26" spans="1:14" x14ac:dyDescent="0.55000000000000004">
      <c r="A26" s="51"/>
      <c r="B26" s="51"/>
      <c r="C26" s="51"/>
      <c r="D26" s="51"/>
      <c r="E26" s="51"/>
      <c r="F26" s="51"/>
      <c r="G26" s="51" t="s">
        <v>37</v>
      </c>
      <c r="H26" s="51"/>
      <c r="I26" s="52">
        <v>0</v>
      </c>
      <c r="J26" s="52">
        <v>0</v>
      </c>
      <c r="K26" s="52">
        <v>2780</v>
      </c>
      <c r="L26" s="52">
        <v>0</v>
      </c>
      <c r="M26" s="52">
        <v>0</v>
      </c>
      <c r="N26" s="52">
        <f t="shared" si="1"/>
        <v>2780</v>
      </c>
    </row>
    <row r="27" spans="1:14" x14ac:dyDescent="0.55000000000000004">
      <c r="A27" s="51"/>
      <c r="B27" s="51"/>
      <c r="C27" s="51"/>
      <c r="D27" s="51"/>
      <c r="E27" s="51"/>
      <c r="F27" s="51"/>
      <c r="G27" s="51" t="s">
        <v>39</v>
      </c>
      <c r="H27" s="51"/>
      <c r="I27" s="52">
        <v>0</v>
      </c>
      <c r="J27" s="52">
        <v>0</v>
      </c>
      <c r="K27" s="52">
        <v>274.99</v>
      </c>
      <c r="L27" s="52">
        <v>0</v>
      </c>
      <c r="M27" s="52">
        <v>0</v>
      </c>
      <c r="N27" s="52">
        <f t="shared" si="1"/>
        <v>274.99</v>
      </c>
    </row>
    <row r="28" spans="1:14" x14ac:dyDescent="0.55000000000000004">
      <c r="A28" s="51"/>
      <c r="B28" s="51"/>
      <c r="C28" s="51"/>
      <c r="D28" s="51"/>
      <c r="E28" s="51"/>
      <c r="F28" s="51"/>
      <c r="G28" s="51" t="s">
        <v>41</v>
      </c>
      <c r="H28" s="51"/>
      <c r="I28" s="52">
        <v>0</v>
      </c>
      <c r="J28" s="52">
        <v>0</v>
      </c>
      <c r="K28" s="52">
        <v>0</v>
      </c>
      <c r="L28" s="52">
        <v>0</v>
      </c>
      <c r="M28" s="52">
        <v>12</v>
      </c>
      <c r="N28" s="52">
        <f t="shared" si="1"/>
        <v>12</v>
      </c>
    </row>
    <row r="29" spans="1:14" ht="14.7" thickBot="1" x14ac:dyDescent="0.6">
      <c r="A29" s="51"/>
      <c r="B29" s="51"/>
      <c r="C29" s="51"/>
      <c r="D29" s="51"/>
      <c r="E29" s="51"/>
      <c r="F29" s="51"/>
      <c r="G29" s="51" t="s">
        <v>43</v>
      </c>
      <c r="H29" s="51"/>
      <c r="I29" s="52">
        <v>0</v>
      </c>
      <c r="J29" s="52">
        <v>863.6</v>
      </c>
      <c r="K29" s="52">
        <v>0</v>
      </c>
      <c r="L29" s="52">
        <v>0</v>
      </c>
      <c r="M29" s="52">
        <v>0</v>
      </c>
      <c r="N29" s="52">
        <f t="shared" si="1"/>
        <v>863.6</v>
      </c>
    </row>
    <row r="30" spans="1:14" ht="14.7" thickBot="1" x14ac:dyDescent="0.6">
      <c r="A30" s="51"/>
      <c r="B30" s="51"/>
      <c r="C30" s="51"/>
      <c r="D30" s="51"/>
      <c r="E30" s="51"/>
      <c r="F30" s="51" t="s">
        <v>48</v>
      </c>
      <c r="G30" s="51"/>
      <c r="H30" s="51"/>
      <c r="I30" s="79">
        <f>ROUND(SUM(I23:I29),5)</f>
        <v>9113.33</v>
      </c>
      <c r="J30" s="79">
        <f>ROUND(SUM(J23:J29),5)</f>
        <v>863.6</v>
      </c>
      <c r="K30" s="79">
        <f>ROUND(SUM(K23:K29),5)</f>
        <v>3170.8</v>
      </c>
      <c r="L30" s="79">
        <f>ROUND(SUM(L23:L29),5)</f>
        <v>0</v>
      </c>
      <c r="M30" s="79">
        <f>ROUND(SUM(M23:M29),5)</f>
        <v>12</v>
      </c>
      <c r="N30" s="79">
        <f t="shared" si="1"/>
        <v>13159.73</v>
      </c>
    </row>
    <row r="31" spans="1:14" ht="14.7" thickBot="1" x14ac:dyDescent="0.6">
      <c r="A31" s="51"/>
      <c r="B31" s="51"/>
      <c r="C31" s="51"/>
      <c r="D31" s="51"/>
      <c r="E31" s="51" t="s">
        <v>49</v>
      </c>
      <c r="F31" s="51"/>
      <c r="G31" s="51"/>
      <c r="H31" s="51"/>
      <c r="I31" s="79">
        <f>ROUND(I22+I30,5)</f>
        <v>9113.33</v>
      </c>
      <c r="J31" s="79">
        <f>ROUND(J22+J30,5)</f>
        <v>863.6</v>
      </c>
      <c r="K31" s="79">
        <f>ROUND(K22+K30,5)</f>
        <v>3170.8</v>
      </c>
      <c r="L31" s="79">
        <f>ROUND(L22+L30,5)</f>
        <v>0</v>
      </c>
      <c r="M31" s="79">
        <f>ROUND(M22+M30,5)</f>
        <v>12</v>
      </c>
      <c r="N31" s="79">
        <f t="shared" si="1"/>
        <v>13159.73</v>
      </c>
    </row>
    <row r="32" spans="1:14" ht="14.7" thickBot="1" x14ac:dyDescent="0.6">
      <c r="A32" s="51"/>
      <c r="B32" s="51"/>
      <c r="C32" s="51"/>
      <c r="D32" s="51" t="s">
        <v>50</v>
      </c>
      <c r="E32" s="51"/>
      <c r="F32" s="51"/>
      <c r="G32" s="51"/>
      <c r="H32" s="51"/>
      <c r="I32" s="79">
        <f>ROUND(I21+I31,5)</f>
        <v>9113.33</v>
      </c>
      <c r="J32" s="79">
        <f>ROUND(J21+J31,5)</f>
        <v>863.6</v>
      </c>
      <c r="K32" s="79">
        <f>ROUND(K21+K31,5)</f>
        <v>3170.8</v>
      </c>
      <c r="L32" s="79">
        <f>ROUND(L21+L31,5)</f>
        <v>0</v>
      </c>
      <c r="M32" s="79">
        <f>ROUND(M21+M31,5)</f>
        <v>12</v>
      </c>
      <c r="N32" s="79">
        <f t="shared" si="1"/>
        <v>13159.73</v>
      </c>
    </row>
    <row r="33" spans="1:14" ht="14.7" thickBot="1" x14ac:dyDescent="0.6">
      <c r="A33" s="51"/>
      <c r="B33" s="51" t="s">
        <v>51</v>
      </c>
      <c r="C33" s="51"/>
      <c r="D33" s="51"/>
      <c r="E33" s="51"/>
      <c r="F33" s="51"/>
      <c r="G33" s="51"/>
      <c r="H33" s="51"/>
      <c r="I33" s="79">
        <f>ROUND(I2+I20-I32,5)</f>
        <v>-4888.33</v>
      </c>
      <c r="J33" s="79">
        <f>ROUND(J2+J20-J32,5)</f>
        <v>-863.6</v>
      </c>
      <c r="K33" s="79">
        <f>ROUND(K2+K20-K32,5)</f>
        <v>-3170.8</v>
      </c>
      <c r="L33" s="79">
        <f>ROUND(L2+L20-L32,5)</f>
        <v>100</v>
      </c>
      <c r="M33" s="79">
        <f>ROUND(M2+M20-M32,5)</f>
        <v>4481.42</v>
      </c>
      <c r="N33" s="79">
        <f t="shared" si="1"/>
        <v>-4341.3100000000004</v>
      </c>
    </row>
    <row r="34" spans="1:14" s="47" customFormat="1" ht="10.8" thickBot="1" x14ac:dyDescent="0.45">
      <c r="A34" s="51" t="s">
        <v>52</v>
      </c>
      <c r="B34" s="51"/>
      <c r="C34" s="51"/>
      <c r="D34" s="51"/>
      <c r="E34" s="51"/>
      <c r="F34" s="51"/>
      <c r="G34" s="51"/>
      <c r="H34" s="51"/>
      <c r="I34" s="80">
        <f>I33</f>
        <v>-4888.33</v>
      </c>
      <c r="J34" s="80">
        <f>J33</f>
        <v>-863.6</v>
      </c>
      <c r="K34" s="80">
        <f>K33</f>
        <v>-3170.8</v>
      </c>
      <c r="L34" s="80">
        <f>L33</f>
        <v>100</v>
      </c>
      <c r="M34" s="80">
        <f>M33</f>
        <v>4481.42</v>
      </c>
      <c r="N34" s="80">
        <f t="shared" si="1"/>
        <v>-4341.3100000000004</v>
      </c>
    </row>
    <row r="35" spans="1:14" ht="14.7" thickTop="1" x14ac:dyDescent="0.55000000000000004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topLeftCell="A10" workbookViewId="0">
      <selection activeCell="A27" sqref="A27:XFD32"/>
    </sheetView>
  </sheetViews>
  <sheetFormatPr defaultColWidth="9" defaultRowHeight="14.4" x14ac:dyDescent="0.55000000000000004"/>
  <cols>
    <col min="1" max="1" width="2.47265625" style="46" customWidth="1"/>
    <col min="2" max="3" width="3" style="46" customWidth="1"/>
    <col min="4" max="4" width="3.47265625" style="46" customWidth="1"/>
    <col min="5" max="6" width="3.3125" style="46" customWidth="1"/>
    <col min="7" max="7" width="2.83984375" style="46" customWidth="1"/>
    <col min="8" max="8" width="3.15625" style="46" customWidth="1"/>
    <col min="9" max="9" width="9" style="46"/>
    <col min="10" max="10" width="10.47265625" style="46" bestFit="1" customWidth="1"/>
    <col min="11" max="11" width="11.83984375" style="46" bestFit="1" customWidth="1"/>
    <col min="12" max="12" width="9" style="46"/>
    <col min="13" max="13" width="9.3125" style="46" bestFit="1" customWidth="1"/>
    <col min="14" max="14" width="30.68359375" style="46" bestFit="1" customWidth="1"/>
    <col min="15" max="15" width="20.83984375" style="46" bestFit="1" customWidth="1"/>
    <col min="16" max="16" width="22.83984375" style="46" bestFit="1" customWidth="1"/>
    <col min="17" max="16384" width="9" style="46"/>
  </cols>
  <sheetData>
    <row r="1" spans="1:19" s="48" customFormat="1" ht="14.7" thickBot="1" x14ac:dyDescent="0.6">
      <c r="A1" s="50"/>
      <c r="B1" s="50"/>
      <c r="C1" s="50"/>
      <c r="D1" s="50"/>
      <c r="E1" s="50"/>
      <c r="F1" s="50"/>
      <c r="G1" s="50"/>
      <c r="H1" s="50"/>
      <c r="I1" s="50"/>
      <c r="J1" s="50"/>
      <c r="K1" s="77" t="s">
        <v>55</v>
      </c>
      <c r="L1" s="77" t="s">
        <v>56</v>
      </c>
      <c r="M1" s="77" t="s">
        <v>57</v>
      </c>
      <c r="N1" s="77" t="s">
        <v>58</v>
      </c>
      <c r="O1" s="77" t="s">
        <v>59</v>
      </c>
      <c r="P1" s="77" t="s">
        <v>60</v>
      </c>
      <c r="Q1" s="77" t="s">
        <v>61</v>
      </c>
      <c r="R1" s="77" t="s">
        <v>62</v>
      </c>
      <c r="S1" s="77" t="s">
        <v>63</v>
      </c>
    </row>
    <row r="2" spans="1:19" ht="14.7" thickTop="1" x14ac:dyDescent="0.55000000000000004">
      <c r="A2" s="51"/>
      <c r="B2" s="51" t="s">
        <v>10</v>
      </c>
      <c r="C2" s="51"/>
      <c r="D2" s="51"/>
      <c r="E2" s="51"/>
      <c r="F2" s="51"/>
      <c r="G2" s="51"/>
      <c r="H2" s="51"/>
      <c r="I2" s="51"/>
      <c r="J2" s="51"/>
      <c r="K2" s="51"/>
      <c r="L2" s="59"/>
      <c r="M2" s="51"/>
      <c r="N2" s="51"/>
      <c r="O2" s="51"/>
      <c r="P2" s="51"/>
      <c r="Q2" s="60"/>
      <c r="R2" s="60"/>
      <c r="S2" s="60"/>
    </row>
    <row r="3" spans="1:19" x14ac:dyDescent="0.55000000000000004">
      <c r="A3" s="51"/>
      <c r="B3" s="51"/>
      <c r="C3" s="51"/>
      <c r="D3" s="51" t="s">
        <v>11</v>
      </c>
      <c r="E3" s="51"/>
      <c r="F3" s="51"/>
      <c r="G3" s="51"/>
      <c r="H3" s="51"/>
      <c r="I3" s="51"/>
      <c r="J3" s="51"/>
      <c r="K3" s="51"/>
      <c r="L3" s="59"/>
      <c r="M3" s="51"/>
      <c r="N3" s="51"/>
      <c r="O3" s="51"/>
      <c r="P3" s="51"/>
      <c r="Q3" s="60"/>
      <c r="R3" s="60"/>
      <c r="S3" s="60"/>
    </row>
    <row r="4" spans="1:19" x14ac:dyDescent="0.55000000000000004">
      <c r="A4" s="51"/>
      <c r="B4" s="51"/>
      <c r="C4" s="51"/>
      <c r="D4" s="51"/>
      <c r="E4" s="51" t="s">
        <v>12</v>
      </c>
      <c r="F4" s="51"/>
      <c r="G4" s="51"/>
      <c r="H4" s="51"/>
      <c r="I4" s="51"/>
      <c r="J4" s="51"/>
      <c r="K4" s="51"/>
      <c r="L4" s="59"/>
      <c r="M4" s="51"/>
      <c r="N4" s="51"/>
      <c r="O4" s="51"/>
      <c r="P4" s="51"/>
      <c r="Q4" s="60"/>
      <c r="R4" s="60"/>
      <c r="S4" s="60"/>
    </row>
    <row r="5" spans="1:19" x14ac:dyDescent="0.55000000000000004">
      <c r="A5" s="51"/>
      <c r="B5" s="51"/>
      <c r="C5" s="51"/>
      <c r="D5" s="51"/>
      <c r="E5" s="51"/>
      <c r="F5" s="51" t="s">
        <v>13</v>
      </c>
      <c r="G5" s="51"/>
      <c r="H5" s="51"/>
      <c r="I5" s="51"/>
      <c r="J5" s="51"/>
      <c r="K5" s="51"/>
      <c r="L5" s="59"/>
      <c r="M5" s="51"/>
      <c r="N5" s="51"/>
      <c r="O5" s="51"/>
      <c r="P5" s="51"/>
      <c r="Q5" s="60"/>
      <c r="R5" s="60"/>
      <c r="S5" s="60"/>
    </row>
    <row r="6" spans="1:19" x14ac:dyDescent="0.55000000000000004">
      <c r="A6" s="51"/>
      <c r="B6" s="51"/>
      <c r="C6" s="51"/>
      <c r="D6" s="51"/>
      <c r="E6" s="51"/>
      <c r="F6" s="51"/>
      <c r="G6" s="51" t="s">
        <v>14</v>
      </c>
      <c r="H6" s="51"/>
      <c r="I6" s="51"/>
      <c r="J6" s="51"/>
      <c r="K6" s="51"/>
      <c r="L6" s="59"/>
      <c r="M6" s="51"/>
      <c r="N6" s="51"/>
      <c r="O6" s="51"/>
      <c r="P6" s="51"/>
      <c r="Q6" s="60"/>
      <c r="R6" s="60"/>
      <c r="S6" s="60"/>
    </row>
    <row r="7" spans="1:19" ht="14.7" thickBot="1" x14ac:dyDescent="0.6">
      <c r="A7" s="62"/>
      <c r="B7" s="62"/>
      <c r="C7" s="62"/>
      <c r="D7" s="62"/>
      <c r="E7" s="62"/>
      <c r="F7" s="62"/>
      <c r="G7" s="62"/>
      <c r="H7" s="62"/>
      <c r="I7" s="53"/>
      <c r="J7" s="53"/>
      <c r="K7" s="53" t="s">
        <v>64</v>
      </c>
      <c r="L7" s="61">
        <v>42735</v>
      </c>
      <c r="M7" s="53" t="s">
        <v>410</v>
      </c>
      <c r="N7" s="53"/>
      <c r="O7" s="53" t="s">
        <v>67</v>
      </c>
      <c r="P7" s="53" t="s">
        <v>67</v>
      </c>
      <c r="Q7" s="81"/>
      <c r="R7" s="81">
        <v>4341</v>
      </c>
      <c r="S7" s="81">
        <v>4341</v>
      </c>
    </row>
    <row r="8" spans="1:19" x14ac:dyDescent="0.55000000000000004">
      <c r="A8" s="53"/>
      <c r="B8" s="53"/>
      <c r="C8" s="53"/>
      <c r="D8" s="53"/>
      <c r="E8" s="53"/>
      <c r="F8" s="53"/>
      <c r="G8" s="53" t="s">
        <v>75</v>
      </c>
      <c r="H8" s="53"/>
      <c r="I8" s="53"/>
      <c r="J8" s="53"/>
      <c r="K8" s="53"/>
      <c r="L8" s="61"/>
      <c r="M8" s="53"/>
      <c r="N8" s="53"/>
      <c r="O8" s="53"/>
      <c r="P8" s="53"/>
      <c r="Q8" s="52">
        <f>ROUND(SUM(Q6:Q7),5)</f>
        <v>0</v>
      </c>
      <c r="R8" s="52">
        <f>ROUND(SUM(R6:R7),5)</f>
        <v>4341</v>
      </c>
      <c r="S8" s="52">
        <f>S7</f>
        <v>4341</v>
      </c>
    </row>
    <row r="9" spans="1:19" x14ac:dyDescent="0.55000000000000004">
      <c r="A9" s="51"/>
      <c r="B9" s="51"/>
      <c r="C9" s="51"/>
      <c r="D9" s="51"/>
      <c r="E9" s="51"/>
      <c r="F9" s="51"/>
      <c r="G9" s="51" t="s">
        <v>15</v>
      </c>
      <c r="H9" s="51"/>
      <c r="I9" s="51"/>
      <c r="J9" s="51"/>
      <c r="K9" s="51"/>
      <c r="L9" s="59"/>
      <c r="M9" s="51"/>
      <c r="N9" s="51"/>
      <c r="O9" s="51"/>
      <c r="P9" s="51"/>
      <c r="Q9" s="60"/>
      <c r="R9" s="60"/>
      <c r="S9" s="60"/>
    </row>
    <row r="10" spans="1:19" ht="14.7" thickBot="1" x14ac:dyDescent="0.6">
      <c r="A10" s="62"/>
      <c r="B10" s="62"/>
      <c r="C10" s="62"/>
      <c r="D10" s="62"/>
      <c r="E10" s="62"/>
      <c r="F10" s="62"/>
      <c r="G10" s="62"/>
      <c r="H10" s="62"/>
      <c r="I10" s="53"/>
      <c r="J10" s="53"/>
      <c r="K10" s="53" t="s">
        <v>64</v>
      </c>
      <c r="L10" s="61">
        <v>42735</v>
      </c>
      <c r="M10" s="53" t="s">
        <v>410</v>
      </c>
      <c r="N10" s="53"/>
      <c r="O10" s="53" t="s">
        <v>67</v>
      </c>
      <c r="P10" s="53" t="s">
        <v>67</v>
      </c>
      <c r="Q10" s="52">
        <v>4341</v>
      </c>
      <c r="R10" s="52"/>
      <c r="S10" s="52">
        <v>-4341</v>
      </c>
    </row>
    <row r="11" spans="1:19" ht="14.7" thickBot="1" x14ac:dyDescent="0.6">
      <c r="A11" s="53"/>
      <c r="B11" s="53"/>
      <c r="C11" s="53"/>
      <c r="D11" s="53"/>
      <c r="E11" s="53"/>
      <c r="F11" s="53"/>
      <c r="G11" s="53" t="s">
        <v>86</v>
      </c>
      <c r="H11" s="53"/>
      <c r="I11" s="53"/>
      <c r="J11" s="53"/>
      <c r="K11" s="53"/>
      <c r="L11" s="61"/>
      <c r="M11" s="53"/>
      <c r="N11" s="53"/>
      <c r="O11" s="53"/>
      <c r="P11" s="53"/>
      <c r="Q11" s="79">
        <f>ROUND(SUM(Q9:Q10),5)</f>
        <v>4341</v>
      </c>
      <c r="R11" s="79">
        <f>ROUND(SUM(R9:R10),5)</f>
        <v>0</v>
      </c>
      <c r="S11" s="79">
        <f>S10</f>
        <v>-4341</v>
      </c>
    </row>
    <row r="12" spans="1:19" ht="14.7" thickBot="1" x14ac:dyDescent="0.6">
      <c r="A12" s="53"/>
      <c r="B12" s="53"/>
      <c r="C12" s="53"/>
      <c r="D12" s="53"/>
      <c r="E12" s="53"/>
      <c r="F12" s="53" t="s">
        <v>16</v>
      </c>
      <c r="G12" s="53"/>
      <c r="H12" s="53"/>
      <c r="I12" s="53"/>
      <c r="J12" s="53"/>
      <c r="K12" s="53"/>
      <c r="L12" s="61"/>
      <c r="M12" s="53"/>
      <c r="N12" s="53"/>
      <c r="O12" s="53"/>
      <c r="P12" s="53"/>
      <c r="Q12" s="78">
        <f>ROUND(Q8+Q11,5)</f>
        <v>4341</v>
      </c>
      <c r="R12" s="78">
        <f>ROUND(R8+R11,5)</f>
        <v>4341</v>
      </c>
      <c r="S12" s="78">
        <f>ROUND(S8+S11,5)</f>
        <v>0</v>
      </c>
    </row>
    <row r="13" spans="1:19" x14ac:dyDescent="0.55000000000000004">
      <c r="A13" s="53"/>
      <c r="B13" s="53"/>
      <c r="C13" s="53"/>
      <c r="D13" s="53"/>
      <c r="E13" s="53" t="s">
        <v>17</v>
      </c>
      <c r="F13" s="53"/>
      <c r="G13" s="53"/>
      <c r="H13" s="53"/>
      <c r="I13" s="53"/>
      <c r="J13" s="53"/>
      <c r="K13" s="53"/>
      <c r="L13" s="61"/>
      <c r="M13" s="53"/>
      <c r="N13" s="53"/>
      <c r="O13" s="53"/>
      <c r="P13" s="53"/>
      <c r="Q13" s="52">
        <f>Q12</f>
        <v>4341</v>
      </c>
      <c r="R13" s="52">
        <f>R12</f>
        <v>4341</v>
      </c>
      <c r="S13" s="52">
        <f>S12</f>
        <v>0</v>
      </c>
    </row>
    <row r="14" spans="1:19" x14ac:dyDescent="0.55000000000000004">
      <c r="A14" s="51"/>
      <c r="B14" s="51"/>
      <c r="C14" s="51"/>
      <c r="D14" s="51"/>
      <c r="E14" s="51" t="s">
        <v>18</v>
      </c>
      <c r="F14" s="51"/>
      <c r="G14" s="51"/>
      <c r="H14" s="51"/>
      <c r="I14" s="51"/>
      <c r="J14" s="51"/>
      <c r="K14" s="51"/>
      <c r="L14" s="59"/>
      <c r="M14" s="51"/>
      <c r="N14" s="51"/>
      <c r="O14" s="51"/>
      <c r="P14" s="51"/>
      <c r="Q14" s="60"/>
      <c r="R14" s="60"/>
      <c r="S14" s="60"/>
    </row>
    <row r="15" spans="1:19" x14ac:dyDescent="0.55000000000000004">
      <c r="A15" s="51"/>
      <c r="B15" s="51"/>
      <c r="C15" s="51"/>
      <c r="D15" s="51"/>
      <c r="E15" s="51"/>
      <c r="F15" s="51" t="s">
        <v>19</v>
      </c>
      <c r="G15" s="51"/>
      <c r="H15" s="51"/>
      <c r="I15" s="51"/>
      <c r="J15" s="51"/>
      <c r="K15" s="51"/>
      <c r="L15" s="59"/>
      <c r="M15" s="51"/>
      <c r="N15" s="51"/>
      <c r="O15" s="51"/>
      <c r="P15" s="51"/>
      <c r="Q15" s="60"/>
      <c r="R15" s="60"/>
      <c r="S15" s="60"/>
    </row>
    <row r="16" spans="1:19" x14ac:dyDescent="0.55000000000000004">
      <c r="A16" s="51"/>
      <c r="B16" s="51"/>
      <c r="C16" s="51"/>
      <c r="D16" s="51"/>
      <c r="E16" s="51"/>
      <c r="F16" s="51"/>
      <c r="G16" s="51" t="s">
        <v>20</v>
      </c>
      <c r="H16" s="51"/>
      <c r="I16" s="51"/>
      <c r="J16" s="51"/>
      <c r="K16" s="51"/>
      <c r="L16" s="59"/>
      <c r="M16" s="51"/>
      <c r="N16" s="51"/>
      <c r="O16" s="51"/>
      <c r="P16" s="51"/>
      <c r="Q16" s="60"/>
      <c r="R16" s="60"/>
      <c r="S16" s="60"/>
    </row>
    <row r="17" spans="1:19" x14ac:dyDescent="0.55000000000000004">
      <c r="A17" s="51"/>
      <c r="B17" s="51"/>
      <c r="C17" s="51"/>
      <c r="D17" s="51"/>
      <c r="E17" s="51"/>
      <c r="F17" s="51"/>
      <c r="G17" s="51"/>
      <c r="H17" s="51" t="s">
        <v>22</v>
      </c>
      <c r="I17" s="51"/>
      <c r="J17" s="51"/>
      <c r="K17" s="51"/>
      <c r="L17" s="59"/>
      <c r="M17" s="51"/>
      <c r="N17" s="51"/>
      <c r="O17" s="51"/>
      <c r="P17" s="51"/>
      <c r="Q17" s="60"/>
      <c r="R17" s="60"/>
      <c r="S17" s="60"/>
    </row>
    <row r="18" spans="1:19" ht="14.7" thickBot="1" x14ac:dyDescent="0.6">
      <c r="A18" s="62"/>
      <c r="B18" s="62"/>
      <c r="C18" s="62"/>
      <c r="D18" s="62"/>
      <c r="E18" s="62"/>
      <c r="F18" s="62"/>
      <c r="G18" s="62"/>
      <c r="H18" s="62"/>
      <c r="I18" s="53"/>
      <c r="J18" s="53"/>
      <c r="K18" s="53" t="s">
        <v>76</v>
      </c>
      <c r="L18" s="61">
        <v>42732</v>
      </c>
      <c r="M18" s="53"/>
      <c r="N18" s="53" t="s">
        <v>411</v>
      </c>
      <c r="O18" s="53" t="s">
        <v>412</v>
      </c>
      <c r="P18" s="53" t="s">
        <v>81</v>
      </c>
      <c r="Q18" s="81"/>
      <c r="R18" s="81">
        <v>100</v>
      </c>
      <c r="S18" s="81">
        <v>100</v>
      </c>
    </row>
    <row r="19" spans="1:19" x14ac:dyDescent="0.55000000000000004">
      <c r="A19" s="53"/>
      <c r="B19" s="53"/>
      <c r="C19" s="53"/>
      <c r="D19" s="53"/>
      <c r="E19" s="53"/>
      <c r="F19" s="53"/>
      <c r="G19" s="53"/>
      <c r="H19" s="53" t="s">
        <v>93</v>
      </c>
      <c r="I19" s="53"/>
      <c r="J19" s="53"/>
      <c r="K19" s="53"/>
      <c r="L19" s="61"/>
      <c r="M19" s="53"/>
      <c r="N19" s="53"/>
      <c r="O19" s="53"/>
      <c r="P19" s="53"/>
      <c r="Q19" s="52">
        <f>ROUND(SUM(Q17:Q18),5)</f>
        <v>0</v>
      </c>
      <c r="R19" s="52">
        <f>ROUND(SUM(R17:R18),5)</f>
        <v>100</v>
      </c>
      <c r="S19" s="52">
        <f>S18</f>
        <v>100</v>
      </c>
    </row>
    <row r="20" spans="1:19" x14ac:dyDescent="0.55000000000000004">
      <c r="A20" s="51"/>
      <c r="B20" s="51"/>
      <c r="C20" s="51"/>
      <c r="D20" s="51"/>
      <c r="E20" s="51"/>
      <c r="F20" s="51"/>
      <c r="G20" s="51"/>
      <c r="H20" s="51" t="s">
        <v>23</v>
      </c>
      <c r="I20" s="51"/>
      <c r="J20" s="51"/>
      <c r="K20" s="51"/>
      <c r="L20" s="59"/>
      <c r="M20" s="51"/>
      <c r="N20" s="51"/>
      <c r="O20" s="51"/>
      <c r="P20" s="51"/>
      <c r="Q20" s="60"/>
      <c r="R20" s="60"/>
      <c r="S20" s="60"/>
    </row>
    <row r="21" spans="1:19" x14ac:dyDescent="0.55000000000000004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 t="s">
        <v>76</v>
      </c>
      <c r="L21" s="61">
        <v>42710</v>
      </c>
      <c r="M21" s="53" t="s">
        <v>413</v>
      </c>
      <c r="N21" s="53" t="s">
        <v>414</v>
      </c>
      <c r="O21" s="53" t="s">
        <v>76</v>
      </c>
      <c r="P21" s="53" t="s">
        <v>96</v>
      </c>
      <c r="Q21" s="52"/>
      <c r="R21" s="52">
        <v>1676.65</v>
      </c>
      <c r="S21" s="52">
        <v>1676.65</v>
      </c>
    </row>
    <row r="22" spans="1:19" x14ac:dyDescent="0.55000000000000004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 t="s">
        <v>76</v>
      </c>
      <c r="L22" s="61">
        <v>42712</v>
      </c>
      <c r="M22" s="53" t="s">
        <v>415</v>
      </c>
      <c r="N22" s="53" t="s">
        <v>416</v>
      </c>
      <c r="O22" s="53" t="s">
        <v>76</v>
      </c>
      <c r="P22" s="53" t="s">
        <v>96</v>
      </c>
      <c r="Q22" s="52"/>
      <c r="R22" s="52">
        <v>838.32</v>
      </c>
      <c r="S22" s="52">
        <v>2514.9699999999998</v>
      </c>
    </row>
    <row r="23" spans="1:19" x14ac:dyDescent="0.55000000000000004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 t="s">
        <v>76</v>
      </c>
      <c r="L23" s="61">
        <v>42718</v>
      </c>
      <c r="M23" s="53" t="s">
        <v>417</v>
      </c>
      <c r="N23" s="53" t="s">
        <v>95</v>
      </c>
      <c r="O23" s="53" t="s">
        <v>418</v>
      </c>
      <c r="P23" s="53" t="s">
        <v>96</v>
      </c>
      <c r="Q23" s="52"/>
      <c r="R23" s="52">
        <v>301.8</v>
      </c>
      <c r="S23" s="52">
        <v>2816.77</v>
      </c>
    </row>
    <row r="24" spans="1:19" ht="14.7" thickBot="1" x14ac:dyDescent="0.6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 t="s">
        <v>76</v>
      </c>
      <c r="L24" s="61">
        <v>42718</v>
      </c>
      <c r="M24" s="53" t="s">
        <v>419</v>
      </c>
      <c r="N24" s="53" t="s">
        <v>408</v>
      </c>
      <c r="O24" s="53" t="s">
        <v>418</v>
      </c>
      <c r="P24" s="53" t="s">
        <v>96</v>
      </c>
      <c r="Q24" s="81"/>
      <c r="R24" s="81">
        <v>1676.65</v>
      </c>
      <c r="S24" s="81">
        <v>4493.42</v>
      </c>
    </row>
    <row r="25" spans="1:19" x14ac:dyDescent="0.55000000000000004">
      <c r="A25" s="53"/>
      <c r="B25" s="53"/>
      <c r="C25" s="53"/>
      <c r="D25" s="53"/>
      <c r="E25" s="53"/>
      <c r="F25" s="53"/>
      <c r="G25" s="53"/>
      <c r="H25" s="53" t="s">
        <v>104</v>
      </c>
      <c r="I25" s="53"/>
      <c r="J25" s="53"/>
      <c r="K25" s="53"/>
      <c r="L25" s="61"/>
      <c r="M25" s="53"/>
      <c r="N25" s="53"/>
      <c r="O25" s="53"/>
      <c r="P25" s="53"/>
      <c r="Q25" s="52">
        <f>ROUND(SUM(Q20:Q24),5)</f>
        <v>0</v>
      </c>
      <c r="R25" s="52">
        <f>ROUND(SUM(R20:R24),5)</f>
        <v>4493.42</v>
      </c>
      <c r="S25" s="52">
        <f>S24</f>
        <v>4493.42</v>
      </c>
    </row>
    <row r="26" spans="1:19" x14ac:dyDescent="0.55000000000000004">
      <c r="A26" s="51"/>
      <c r="B26" s="51"/>
      <c r="C26" s="51"/>
      <c r="D26" s="51"/>
      <c r="E26" s="51"/>
      <c r="F26" s="51"/>
      <c r="G26" s="51"/>
      <c r="H26" s="51" t="s">
        <v>24</v>
      </c>
      <c r="I26" s="51"/>
      <c r="J26" s="51"/>
      <c r="K26" s="51"/>
      <c r="L26" s="59"/>
      <c r="M26" s="51"/>
      <c r="N26" s="51"/>
      <c r="O26" s="51"/>
      <c r="P26" s="51"/>
      <c r="Q26" s="60"/>
      <c r="R26" s="60"/>
      <c r="S26" s="60"/>
    </row>
    <row r="27" spans="1:19" x14ac:dyDescent="0.55000000000000004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 t="s">
        <v>64</v>
      </c>
      <c r="L27" s="61">
        <v>42724</v>
      </c>
      <c r="M27" s="53" t="s">
        <v>420</v>
      </c>
      <c r="N27" s="53" t="s">
        <v>421</v>
      </c>
      <c r="O27" s="53" t="s">
        <v>422</v>
      </c>
      <c r="P27" s="53" t="s">
        <v>67</v>
      </c>
      <c r="Q27" s="52"/>
      <c r="R27" s="52">
        <v>1000</v>
      </c>
      <c r="S27" s="52">
        <v>1000</v>
      </c>
    </row>
    <row r="28" spans="1:19" x14ac:dyDescent="0.55000000000000004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 t="s">
        <v>64</v>
      </c>
      <c r="L28" s="61">
        <v>42724</v>
      </c>
      <c r="M28" s="53" t="s">
        <v>420</v>
      </c>
      <c r="N28" s="53" t="s">
        <v>423</v>
      </c>
      <c r="O28" s="53" t="s">
        <v>422</v>
      </c>
      <c r="P28" s="53" t="s">
        <v>67</v>
      </c>
      <c r="Q28" s="52"/>
      <c r="R28" s="52">
        <v>75</v>
      </c>
      <c r="S28" s="52">
        <v>1075</v>
      </c>
    </row>
    <row r="29" spans="1:19" x14ac:dyDescent="0.55000000000000004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 t="s">
        <v>76</v>
      </c>
      <c r="L29" s="61">
        <v>42725</v>
      </c>
      <c r="M29" s="53"/>
      <c r="N29" s="53" t="s">
        <v>424</v>
      </c>
      <c r="O29" s="53" t="s">
        <v>425</v>
      </c>
      <c r="P29" s="53" t="s">
        <v>67</v>
      </c>
      <c r="Q29" s="52"/>
      <c r="R29" s="52">
        <v>1000</v>
      </c>
      <c r="S29" s="52">
        <v>2075</v>
      </c>
    </row>
    <row r="30" spans="1:19" x14ac:dyDescent="0.55000000000000004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 t="s">
        <v>76</v>
      </c>
      <c r="L30" s="61">
        <v>42726</v>
      </c>
      <c r="M30" s="53"/>
      <c r="N30" s="53" t="s">
        <v>426</v>
      </c>
      <c r="O30" s="53" t="s">
        <v>425</v>
      </c>
      <c r="P30" s="53" t="s">
        <v>67</v>
      </c>
      <c r="Q30" s="52"/>
      <c r="R30" s="52">
        <v>1000</v>
      </c>
      <c r="S30" s="52">
        <v>3075</v>
      </c>
    </row>
    <row r="31" spans="1:19" x14ac:dyDescent="0.55000000000000004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 t="s">
        <v>76</v>
      </c>
      <c r="L31" s="61">
        <v>42730</v>
      </c>
      <c r="M31" s="53"/>
      <c r="N31" s="53" t="s">
        <v>427</v>
      </c>
      <c r="O31" s="53" t="s">
        <v>428</v>
      </c>
      <c r="P31" s="53" t="s">
        <v>67</v>
      </c>
      <c r="Q31" s="52"/>
      <c r="R31" s="52">
        <v>150</v>
      </c>
      <c r="S31" s="52">
        <v>3225</v>
      </c>
    </row>
    <row r="32" spans="1:19" ht="14.7" thickBot="1" x14ac:dyDescent="0.6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 t="s">
        <v>76</v>
      </c>
      <c r="L32" s="61">
        <v>42732</v>
      </c>
      <c r="M32" s="53" t="s">
        <v>429</v>
      </c>
      <c r="N32" s="53" t="s">
        <v>147</v>
      </c>
      <c r="O32" s="53" t="s">
        <v>430</v>
      </c>
      <c r="P32" s="53" t="s">
        <v>67</v>
      </c>
      <c r="Q32" s="52"/>
      <c r="R32" s="52">
        <v>1000</v>
      </c>
      <c r="S32" s="52">
        <v>4225</v>
      </c>
    </row>
    <row r="33" spans="1:19" ht="14.7" thickBot="1" x14ac:dyDescent="0.6">
      <c r="A33" s="53"/>
      <c r="B33" s="53"/>
      <c r="C33" s="53"/>
      <c r="D33" s="53"/>
      <c r="E33" s="53"/>
      <c r="F33" s="53"/>
      <c r="G33" s="53"/>
      <c r="H33" s="53" t="s">
        <v>151</v>
      </c>
      <c r="I33" s="53"/>
      <c r="J33" s="53"/>
      <c r="K33" s="53"/>
      <c r="L33" s="61"/>
      <c r="M33" s="53"/>
      <c r="N33" s="53"/>
      <c r="O33" s="53"/>
      <c r="P33" s="53"/>
      <c r="Q33" s="79">
        <f>ROUND(SUM(Q26:Q32),5)</f>
        <v>0</v>
      </c>
      <c r="R33" s="79">
        <f>ROUND(SUM(R26:R32),5)</f>
        <v>4225</v>
      </c>
      <c r="S33" s="79">
        <f>S32</f>
        <v>4225</v>
      </c>
    </row>
    <row r="34" spans="1:19" ht="14.7" thickBot="1" x14ac:dyDescent="0.6">
      <c r="A34" s="53"/>
      <c r="B34" s="53"/>
      <c r="C34" s="53"/>
      <c r="D34" s="53"/>
      <c r="E34" s="53"/>
      <c r="F34" s="53"/>
      <c r="G34" s="53" t="s">
        <v>25</v>
      </c>
      <c r="H34" s="53"/>
      <c r="I34" s="53"/>
      <c r="J34" s="53"/>
      <c r="K34" s="53"/>
      <c r="L34" s="61"/>
      <c r="M34" s="53"/>
      <c r="N34" s="53"/>
      <c r="O34" s="53"/>
      <c r="P34" s="53"/>
      <c r="Q34" s="79">
        <f>ROUND(Q19+Q25+Q33,5)</f>
        <v>0</v>
      </c>
      <c r="R34" s="79">
        <f>ROUND(R19+R25+R33,5)</f>
        <v>8818.42</v>
      </c>
      <c r="S34" s="79">
        <f>ROUND(S19+S25+S33,5)</f>
        <v>8818.42</v>
      </c>
    </row>
    <row r="35" spans="1:19" ht="14.7" thickBot="1" x14ac:dyDescent="0.6">
      <c r="A35" s="53"/>
      <c r="B35" s="53"/>
      <c r="C35" s="53"/>
      <c r="D35" s="53"/>
      <c r="E35" s="53"/>
      <c r="F35" s="53" t="s">
        <v>26</v>
      </c>
      <c r="G35" s="53"/>
      <c r="H35" s="53"/>
      <c r="I35" s="53"/>
      <c r="J35" s="53"/>
      <c r="K35" s="53"/>
      <c r="L35" s="61"/>
      <c r="M35" s="53"/>
      <c r="N35" s="53"/>
      <c r="O35" s="53"/>
      <c r="P35" s="53"/>
      <c r="Q35" s="79">
        <f t="shared" ref="Q35:S36" si="0">Q34</f>
        <v>0</v>
      </c>
      <c r="R35" s="79">
        <f t="shared" si="0"/>
        <v>8818.42</v>
      </c>
      <c r="S35" s="79">
        <f t="shared" si="0"/>
        <v>8818.42</v>
      </c>
    </row>
    <row r="36" spans="1:19" ht="14.7" thickBot="1" x14ac:dyDescent="0.6">
      <c r="A36" s="53"/>
      <c r="B36" s="53"/>
      <c r="C36" s="53"/>
      <c r="D36" s="53"/>
      <c r="E36" s="53" t="s">
        <v>27</v>
      </c>
      <c r="F36" s="53"/>
      <c r="G36" s="53"/>
      <c r="H36" s="53"/>
      <c r="I36" s="53"/>
      <c r="J36" s="53"/>
      <c r="K36" s="53"/>
      <c r="L36" s="61"/>
      <c r="M36" s="53"/>
      <c r="N36" s="53"/>
      <c r="O36" s="53"/>
      <c r="P36" s="53"/>
      <c r="Q36" s="79">
        <f t="shared" si="0"/>
        <v>0</v>
      </c>
      <c r="R36" s="79">
        <f t="shared" si="0"/>
        <v>8818.42</v>
      </c>
      <c r="S36" s="79">
        <f t="shared" si="0"/>
        <v>8818.42</v>
      </c>
    </row>
    <row r="37" spans="1:19" ht="14.7" thickBot="1" x14ac:dyDescent="0.6">
      <c r="A37" s="53"/>
      <c r="B37" s="53"/>
      <c r="C37" s="53"/>
      <c r="D37" s="53" t="s">
        <v>28</v>
      </c>
      <c r="E37" s="53"/>
      <c r="F37" s="53"/>
      <c r="G37" s="53"/>
      <c r="H37" s="53"/>
      <c r="I37" s="53"/>
      <c r="J37" s="53"/>
      <c r="K37" s="53"/>
      <c r="L37" s="61"/>
      <c r="M37" s="53"/>
      <c r="N37" s="53"/>
      <c r="O37" s="53"/>
      <c r="P37" s="53"/>
      <c r="Q37" s="78">
        <f>ROUND(Q13+Q36,5)</f>
        <v>4341</v>
      </c>
      <c r="R37" s="78">
        <f>ROUND(R13+R36,5)</f>
        <v>13159.42</v>
      </c>
      <c r="S37" s="78">
        <f>ROUND(S13+S36,5)</f>
        <v>8818.42</v>
      </c>
    </row>
    <row r="38" spans="1:19" x14ac:dyDescent="0.55000000000000004">
      <c r="A38" s="53"/>
      <c r="B38" s="53"/>
      <c r="C38" s="53" t="s">
        <v>29</v>
      </c>
      <c r="D38" s="53"/>
      <c r="E38" s="53"/>
      <c r="F38" s="53"/>
      <c r="G38" s="53"/>
      <c r="H38" s="53"/>
      <c r="I38" s="53"/>
      <c r="J38" s="53"/>
      <c r="K38" s="53"/>
      <c r="L38" s="61"/>
      <c r="M38" s="53"/>
      <c r="N38" s="53"/>
      <c r="O38" s="53"/>
      <c r="P38" s="53"/>
      <c r="Q38" s="52">
        <f>Q37</f>
        <v>4341</v>
      </c>
      <c r="R38" s="52">
        <f>R37</f>
        <v>13159.42</v>
      </c>
      <c r="S38" s="52">
        <f>S37</f>
        <v>8818.42</v>
      </c>
    </row>
    <row r="39" spans="1:19" x14ac:dyDescent="0.55000000000000004">
      <c r="A39" s="51"/>
      <c r="B39" s="51"/>
      <c r="C39" s="51"/>
      <c r="D39" s="51" t="s">
        <v>30</v>
      </c>
      <c r="E39" s="51"/>
      <c r="F39" s="51"/>
      <c r="G39" s="51"/>
      <c r="H39" s="51"/>
      <c r="I39" s="51"/>
      <c r="J39" s="51"/>
      <c r="K39" s="51"/>
      <c r="L39" s="59"/>
      <c r="M39" s="51"/>
      <c r="N39" s="51"/>
      <c r="O39" s="51"/>
      <c r="P39" s="51"/>
      <c r="Q39" s="60"/>
      <c r="R39" s="60"/>
      <c r="S39" s="60"/>
    </row>
    <row r="40" spans="1:19" x14ac:dyDescent="0.55000000000000004">
      <c r="A40" s="51"/>
      <c r="B40" s="51"/>
      <c r="C40" s="51"/>
      <c r="D40" s="51"/>
      <c r="E40" s="51" t="s">
        <v>31</v>
      </c>
      <c r="F40" s="51"/>
      <c r="G40" s="51"/>
      <c r="H40" s="51"/>
      <c r="I40" s="51"/>
      <c r="J40" s="51"/>
      <c r="K40" s="51"/>
      <c r="L40" s="59"/>
      <c r="M40" s="51"/>
      <c r="N40" s="51"/>
      <c r="O40" s="51"/>
      <c r="P40" s="51"/>
      <c r="Q40" s="60"/>
      <c r="R40" s="60"/>
      <c r="S40" s="60"/>
    </row>
    <row r="41" spans="1:19" x14ac:dyDescent="0.55000000000000004">
      <c r="A41" s="51"/>
      <c r="B41" s="51"/>
      <c r="C41" s="51"/>
      <c r="D41" s="51"/>
      <c r="E41" s="51"/>
      <c r="F41" s="51" t="s">
        <v>32</v>
      </c>
      <c r="G41" s="51"/>
      <c r="H41" s="51"/>
      <c r="I41" s="51"/>
      <c r="J41" s="51"/>
      <c r="K41" s="51"/>
      <c r="L41" s="59"/>
      <c r="M41" s="51"/>
      <c r="N41" s="51"/>
      <c r="O41" s="51"/>
      <c r="P41" s="51"/>
      <c r="Q41" s="60"/>
      <c r="R41" s="60"/>
      <c r="S41" s="60"/>
    </row>
    <row r="42" spans="1:19" x14ac:dyDescent="0.55000000000000004">
      <c r="A42" s="51"/>
      <c r="B42" s="51"/>
      <c r="C42" s="51"/>
      <c r="D42" s="51"/>
      <c r="E42" s="51"/>
      <c r="F42" s="51"/>
      <c r="G42" s="51" t="s">
        <v>34</v>
      </c>
      <c r="H42" s="51"/>
      <c r="I42" s="51"/>
      <c r="J42" s="51"/>
      <c r="K42" s="51"/>
      <c r="L42" s="59"/>
      <c r="M42" s="51"/>
      <c r="N42" s="51"/>
      <c r="O42" s="51"/>
      <c r="P42" s="51"/>
      <c r="Q42" s="60"/>
      <c r="R42" s="60"/>
      <c r="S42" s="60"/>
    </row>
    <row r="43" spans="1:19" x14ac:dyDescent="0.55000000000000004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 t="s">
        <v>64</v>
      </c>
      <c r="L43" s="61">
        <v>42705</v>
      </c>
      <c r="M43" s="53" t="s">
        <v>431</v>
      </c>
      <c r="N43" s="53"/>
      <c r="O43" s="53" t="s">
        <v>432</v>
      </c>
      <c r="P43" s="53" t="s">
        <v>67</v>
      </c>
      <c r="Q43" s="52"/>
      <c r="R43" s="52">
        <v>5887.71</v>
      </c>
      <c r="S43" s="52">
        <v>-5887.71</v>
      </c>
    </row>
    <row r="44" spans="1:19" x14ac:dyDescent="0.55000000000000004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 t="s">
        <v>64</v>
      </c>
      <c r="L44" s="61">
        <v>42705</v>
      </c>
      <c r="M44" s="53" t="s">
        <v>431</v>
      </c>
      <c r="N44" s="53"/>
      <c r="O44" s="53" t="s">
        <v>432</v>
      </c>
      <c r="P44" s="53" t="s">
        <v>67</v>
      </c>
      <c r="Q44" s="52"/>
      <c r="R44" s="52">
        <v>450.41</v>
      </c>
      <c r="S44" s="52">
        <v>-6338.12</v>
      </c>
    </row>
    <row r="45" spans="1:19" x14ac:dyDescent="0.55000000000000004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 t="s">
        <v>64</v>
      </c>
      <c r="L45" s="61">
        <v>42719</v>
      </c>
      <c r="M45" s="53" t="s">
        <v>433</v>
      </c>
      <c r="N45" s="53"/>
      <c r="O45" s="53" t="s">
        <v>161</v>
      </c>
      <c r="P45" s="53" t="s">
        <v>67</v>
      </c>
      <c r="Q45" s="52">
        <v>310.77999999999997</v>
      </c>
      <c r="R45" s="52"/>
      <c r="S45" s="52">
        <v>-6027.34</v>
      </c>
    </row>
    <row r="46" spans="1:19" x14ac:dyDescent="0.55000000000000004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 t="s">
        <v>64</v>
      </c>
      <c r="L46" s="61">
        <v>42719</v>
      </c>
      <c r="M46" s="53" t="s">
        <v>433</v>
      </c>
      <c r="N46" s="53"/>
      <c r="O46" s="53" t="s">
        <v>163</v>
      </c>
      <c r="P46" s="53" t="s">
        <v>67</v>
      </c>
      <c r="Q46" s="52">
        <v>4062.51</v>
      </c>
      <c r="R46" s="52"/>
      <c r="S46" s="52">
        <v>-1964.83</v>
      </c>
    </row>
    <row r="47" spans="1:19" x14ac:dyDescent="0.55000000000000004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 t="s">
        <v>64</v>
      </c>
      <c r="L47" s="61">
        <v>42734</v>
      </c>
      <c r="M47" s="53" t="s">
        <v>434</v>
      </c>
      <c r="N47" s="53"/>
      <c r="O47" s="53" t="s">
        <v>161</v>
      </c>
      <c r="P47" s="53" t="s">
        <v>67</v>
      </c>
      <c r="Q47" s="52">
        <v>310.77999999999997</v>
      </c>
      <c r="R47" s="52"/>
      <c r="S47" s="52">
        <v>-1654.05</v>
      </c>
    </row>
    <row r="48" spans="1:19" x14ac:dyDescent="0.55000000000000004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 t="s">
        <v>64</v>
      </c>
      <c r="L48" s="61">
        <v>42734</v>
      </c>
      <c r="M48" s="53" t="s">
        <v>434</v>
      </c>
      <c r="N48" s="53"/>
      <c r="O48" s="53" t="s">
        <v>162</v>
      </c>
      <c r="P48" s="53" t="s">
        <v>67</v>
      </c>
      <c r="Q48" s="52">
        <v>750.01</v>
      </c>
      <c r="R48" s="52"/>
      <c r="S48" s="52">
        <v>-904.04</v>
      </c>
    </row>
    <row r="49" spans="1:19" x14ac:dyDescent="0.55000000000000004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 t="s">
        <v>64</v>
      </c>
      <c r="L49" s="61">
        <v>42734</v>
      </c>
      <c r="M49" s="53" t="s">
        <v>434</v>
      </c>
      <c r="N49" s="53"/>
      <c r="O49" s="53" t="s">
        <v>163</v>
      </c>
      <c r="P49" s="53" t="s">
        <v>67</v>
      </c>
      <c r="Q49" s="52">
        <v>3312.5</v>
      </c>
      <c r="R49" s="52"/>
      <c r="S49" s="52">
        <v>2408.46</v>
      </c>
    </row>
    <row r="50" spans="1:19" x14ac:dyDescent="0.55000000000000004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 t="s">
        <v>64</v>
      </c>
      <c r="L50" s="61">
        <v>42735</v>
      </c>
      <c r="M50" s="53" t="s">
        <v>435</v>
      </c>
      <c r="N50" s="53"/>
      <c r="O50" s="53"/>
      <c r="P50" s="53" t="s">
        <v>67</v>
      </c>
      <c r="Q50" s="52">
        <v>56.8</v>
      </c>
      <c r="R50" s="52"/>
      <c r="S50" s="52">
        <v>2465.2600000000002</v>
      </c>
    </row>
    <row r="51" spans="1:19" x14ac:dyDescent="0.55000000000000004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 t="s">
        <v>64</v>
      </c>
      <c r="L51" s="61">
        <v>42735</v>
      </c>
      <c r="M51" s="53" t="s">
        <v>436</v>
      </c>
      <c r="N51" s="53"/>
      <c r="O51" s="53"/>
      <c r="P51" s="53" t="s">
        <v>67</v>
      </c>
      <c r="Q51" s="52">
        <v>6175.63</v>
      </c>
      <c r="R51" s="52"/>
      <c r="S51" s="52">
        <v>8640.89</v>
      </c>
    </row>
    <row r="52" spans="1:19" ht="14.7" thickBot="1" x14ac:dyDescent="0.6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 t="s">
        <v>64</v>
      </c>
      <c r="L52" s="61">
        <v>42735</v>
      </c>
      <c r="M52" s="53" t="s">
        <v>436</v>
      </c>
      <c r="N52" s="53"/>
      <c r="O52" s="53"/>
      <c r="P52" s="53" t="s">
        <v>67</v>
      </c>
      <c r="Q52" s="81">
        <v>472.44</v>
      </c>
      <c r="R52" s="81"/>
      <c r="S52" s="81">
        <v>9113.33</v>
      </c>
    </row>
    <row r="53" spans="1:19" x14ac:dyDescent="0.55000000000000004">
      <c r="A53" s="53"/>
      <c r="B53" s="53"/>
      <c r="C53" s="53"/>
      <c r="D53" s="53"/>
      <c r="E53" s="53"/>
      <c r="F53" s="53"/>
      <c r="G53" s="53" t="s">
        <v>193</v>
      </c>
      <c r="H53" s="53"/>
      <c r="I53" s="53"/>
      <c r="J53" s="53"/>
      <c r="K53" s="53"/>
      <c r="L53" s="61"/>
      <c r="M53" s="53"/>
      <c r="N53" s="53"/>
      <c r="O53" s="53"/>
      <c r="P53" s="53"/>
      <c r="Q53" s="52">
        <f>ROUND(SUM(Q42:Q52),5)</f>
        <v>15451.45</v>
      </c>
      <c r="R53" s="52">
        <f>ROUND(SUM(R42:R52),5)</f>
        <v>6338.12</v>
      </c>
      <c r="S53" s="52">
        <f>S52</f>
        <v>9113.33</v>
      </c>
    </row>
    <row r="54" spans="1:19" x14ac:dyDescent="0.55000000000000004">
      <c r="A54" s="51"/>
      <c r="B54" s="51"/>
      <c r="C54" s="51"/>
      <c r="D54" s="51"/>
      <c r="E54" s="51"/>
      <c r="F54" s="51"/>
      <c r="G54" s="51" t="s">
        <v>35</v>
      </c>
      <c r="H54" s="51"/>
      <c r="I54" s="51"/>
      <c r="J54" s="51"/>
      <c r="K54" s="51"/>
      <c r="L54" s="59"/>
      <c r="M54" s="51"/>
      <c r="N54" s="51"/>
      <c r="O54" s="51"/>
      <c r="P54" s="51"/>
      <c r="Q54" s="60"/>
      <c r="R54" s="60"/>
      <c r="S54" s="60"/>
    </row>
    <row r="55" spans="1:19" x14ac:dyDescent="0.55000000000000004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 t="s">
        <v>194</v>
      </c>
      <c r="L55" s="61">
        <v>42731</v>
      </c>
      <c r="M55" s="53" t="s">
        <v>195</v>
      </c>
      <c r="N55" s="53" t="s">
        <v>196</v>
      </c>
      <c r="O55" s="53" t="s">
        <v>197</v>
      </c>
      <c r="P55" s="53" t="s">
        <v>198</v>
      </c>
      <c r="Q55" s="52">
        <v>16</v>
      </c>
      <c r="R55" s="52"/>
      <c r="S55" s="52">
        <v>16</v>
      </c>
    </row>
    <row r="56" spans="1:19" x14ac:dyDescent="0.55000000000000004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 t="s">
        <v>194</v>
      </c>
      <c r="L56" s="61">
        <v>42731</v>
      </c>
      <c r="M56" s="53" t="s">
        <v>195</v>
      </c>
      <c r="N56" s="53" t="s">
        <v>196</v>
      </c>
      <c r="O56" s="53" t="s">
        <v>437</v>
      </c>
      <c r="P56" s="53" t="s">
        <v>198</v>
      </c>
      <c r="Q56" s="52">
        <v>90.64</v>
      </c>
      <c r="R56" s="52"/>
      <c r="S56" s="52">
        <v>106.64</v>
      </c>
    </row>
    <row r="57" spans="1:19" ht="14.7" thickBot="1" x14ac:dyDescent="0.6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 t="s">
        <v>194</v>
      </c>
      <c r="L57" s="61">
        <v>42731</v>
      </c>
      <c r="M57" s="53" t="s">
        <v>195</v>
      </c>
      <c r="N57" s="53" t="s">
        <v>196</v>
      </c>
      <c r="O57" s="53" t="s">
        <v>437</v>
      </c>
      <c r="P57" s="53" t="s">
        <v>198</v>
      </c>
      <c r="Q57" s="81">
        <v>9.17</v>
      </c>
      <c r="R57" s="81"/>
      <c r="S57" s="81">
        <v>115.81</v>
      </c>
    </row>
    <row r="58" spans="1:19" x14ac:dyDescent="0.55000000000000004">
      <c r="A58" s="53"/>
      <c r="B58" s="53"/>
      <c r="C58" s="53"/>
      <c r="D58" s="53"/>
      <c r="E58" s="53"/>
      <c r="F58" s="53"/>
      <c r="G58" s="53" t="s">
        <v>204</v>
      </c>
      <c r="H58" s="53"/>
      <c r="I58" s="53"/>
      <c r="J58" s="53"/>
      <c r="K58" s="53"/>
      <c r="L58" s="61"/>
      <c r="M58" s="53"/>
      <c r="N58" s="53"/>
      <c r="O58" s="53"/>
      <c r="P58" s="53"/>
      <c r="Q58" s="52">
        <f>ROUND(SUM(Q54:Q57),5)</f>
        <v>115.81</v>
      </c>
      <c r="R58" s="52">
        <f>ROUND(SUM(R54:R57),5)</f>
        <v>0</v>
      </c>
      <c r="S58" s="52">
        <f>S57</f>
        <v>115.81</v>
      </c>
    </row>
    <row r="59" spans="1:19" x14ac:dyDescent="0.55000000000000004">
      <c r="A59" s="51"/>
      <c r="B59" s="51"/>
      <c r="C59" s="51"/>
      <c r="D59" s="51"/>
      <c r="E59" s="51"/>
      <c r="F59" s="51"/>
      <c r="G59" s="51" t="s">
        <v>37</v>
      </c>
      <c r="H59" s="51"/>
      <c r="I59" s="51"/>
      <c r="J59" s="51"/>
      <c r="K59" s="51"/>
      <c r="L59" s="59"/>
      <c r="M59" s="51"/>
      <c r="N59" s="51"/>
      <c r="O59" s="51"/>
      <c r="P59" s="51"/>
      <c r="Q59" s="60"/>
      <c r="R59" s="60"/>
      <c r="S59" s="60"/>
    </row>
    <row r="60" spans="1:19" ht="14.7" thickBot="1" x14ac:dyDescent="0.6">
      <c r="A60" s="62"/>
      <c r="B60" s="62"/>
      <c r="C60" s="62"/>
      <c r="D60" s="62"/>
      <c r="E60" s="62"/>
      <c r="F60" s="62"/>
      <c r="G60" s="62"/>
      <c r="H60" s="62"/>
      <c r="I60" s="53"/>
      <c r="J60" s="53"/>
      <c r="K60" s="53" t="s">
        <v>194</v>
      </c>
      <c r="L60" s="61">
        <v>42711</v>
      </c>
      <c r="M60" s="53" t="s">
        <v>438</v>
      </c>
      <c r="N60" s="53" t="s">
        <v>276</v>
      </c>
      <c r="O60" s="53"/>
      <c r="P60" s="53" t="s">
        <v>198</v>
      </c>
      <c r="Q60" s="81">
        <v>2780</v>
      </c>
      <c r="R60" s="81"/>
      <c r="S60" s="81">
        <v>2780</v>
      </c>
    </row>
    <row r="61" spans="1:19" x14ac:dyDescent="0.55000000000000004">
      <c r="A61" s="53"/>
      <c r="B61" s="53"/>
      <c r="C61" s="53"/>
      <c r="D61" s="53"/>
      <c r="E61" s="53"/>
      <c r="F61" s="53"/>
      <c r="G61" s="53" t="s">
        <v>263</v>
      </c>
      <c r="H61" s="53"/>
      <c r="I61" s="53"/>
      <c r="J61" s="53"/>
      <c r="K61" s="53"/>
      <c r="L61" s="61"/>
      <c r="M61" s="53"/>
      <c r="N61" s="53"/>
      <c r="O61" s="53"/>
      <c r="P61" s="53"/>
      <c r="Q61" s="52">
        <f>ROUND(SUM(Q59:Q60),5)</f>
        <v>2780</v>
      </c>
      <c r="R61" s="52">
        <f>ROUND(SUM(R59:R60),5)</f>
        <v>0</v>
      </c>
      <c r="S61" s="52">
        <f>S60</f>
        <v>2780</v>
      </c>
    </row>
    <row r="62" spans="1:19" x14ac:dyDescent="0.55000000000000004">
      <c r="A62" s="51"/>
      <c r="B62" s="51"/>
      <c r="C62" s="51"/>
      <c r="D62" s="51"/>
      <c r="E62" s="51"/>
      <c r="F62" s="51"/>
      <c r="G62" s="51" t="s">
        <v>39</v>
      </c>
      <c r="H62" s="51"/>
      <c r="I62" s="51"/>
      <c r="J62" s="51"/>
      <c r="K62" s="51"/>
      <c r="L62" s="59"/>
      <c r="M62" s="51"/>
      <c r="N62" s="51"/>
      <c r="O62" s="51"/>
      <c r="P62" s="51"/>
      <c r="Q62" s="60"/>
      <c r="R62" s="60"/>
      <c r="S62" s="60"/>
    </row>
    <row r="63" spans="1:19" x14ac:dyDescent="0.55000000000000004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 t="s">
        <v>194</v>
      </c>
      <c r="L63" s="61">
        <v>42731</v>
      </c>
      <c r="M63" s="53" t="s">
        <v>195</v>
      </c>
      <c r="N63" s="53" t="s">
        <v>196</v>
      </c>
      <c r="O63" s="53" t="s">
        <v>439</v>
      </c>
      <c r="P63" s="53" t="s">
        <v>198</v>
      </c>
      <c r="Q63" s="52">
        <v>14.99</v>
      </c>
      <c r="R63" s="52"/>
      <c r="S63" s="52">
        <v>14.99</v>
      </c>
    </row>
    <row r="64" spans="1:19" ht="14.7" thickBot="1" x14ac:dyDescent="0.6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 t="s">
        <v>194</v>
      </c>
      <c r="L64" s="61">
        <v>42731</v>
      </c>
      <c r="M64" s="53" t="s">
        <v>195</v>
      </c>
      <c r="N64" s="53" t="s">
        <v>196</v>
      </c>
      <c r="O64" s="53" t="s">
        <v>403</v>
      </c>
      <c r="P64" s="53" t="s">
        <v>198</v>
      </c>
      <c r="Q64" s="81">
        <v>260</v>
      </c>
      <c r="R64" s="81"/>
      <c r="S64" s="81">
        <v>274.99</v>
      </c>
    </row>
    <row r="65" spans="1:19" x14ac:dyDescent="0.55000000000000004">
      <c r="A65" s="53"/>
      <c r="B65" s="53"/>
      <c r="C65" s="53"/>
      <c r="D65" s="53"/>
      <c r="E65" s="53"/>
      <c r="F65" s="53"/>
      <c r="G65" s="53" t="s">
        <v>278</v>
      </c>
      <c r="H65" s="53"/>
      <c r="I65" s="53"/>
      <c r="J65" s="53"/>
      <c r="K65" s="53"/>
      <c r="L65" s="61"/>
      <c r="M65" s="53"/>
      <c r="N65" s="53"/>
      <c r="O65" s="53"/>
      <c r="P65" s="53"/>
      <c r="Q65" s="52">
        <f>ROUND(SUM(Q62:Q64),5)</f>
        <v>274.99</v>
      </c>
      <c r="R65" s="52">
        <f>ROUND(SUM(R62:R64),5)</f>
        <v>0</v>
      </c>
      <c r="S65" s="52">
        <f>S64</f>
        <v>274.99</v>
      </c>
    </row>
    <row r="66" spans="1:19" x14ac:dyDescent="0.55000000000000004">
      <c r="A66" s="51"/>
      <c r="B66" s="51"/>
      <c r="C66" s="51"/>
      <c r="D66" s="51"/>
      <c r="E66" s="51"/>
      <c r="F66" s="51"/>
      <c r="G66" s="51" t="s">
        <v>41</v>
      </c>
      <c r="H66" s="51"/>
      <c r="I66" s="51"/>
      <c r="J66" s="51"/>
      <c r="K66" s="51"/>
      <c r="L66" s="59"/>
      <c r="M66" s="51"/>
      <c r="N66" s="51"/>
      <c r="O66" s="51"/>
      <c r="P66" s="51"/>
      <c r="Q66" s="60"/>
      <c r="R66" s="60"/>
      <c r="S66" s="60"/>
    </row>
    <row r="67" spans="1:19" x14ac:dyDescent="0.55000000000000004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 t="s">
        <v>76</v>
      </c>
      <c r="L67" s="61">
        <v>42718</v>
      </c>
      <c r="M67" s="53" t="s">
        <v>417</v>
      </c>
      <c r="N67" s="53" t="s">
        <v>95</v>
      </c>
      <c r="O67" s="53" t="s">
        <v>418</v>
      </c>
      <c r="P67" s="53" t="s">
        <v>96</v>
      </c>
      <c r="Q67" s="52">
        <v>6</v>
      </c>
      <c r="R67" s="52"/>
      <c r="S67" s="52">
        <v>6</v>
      </c>
    </row>
    <row r="68" spans="1:19" ht="14.7" thickBot="1" x14ac:dyDescent="0.6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 t="s">
        <v>76</v>
      </c>
      <c r="L68" s="61">
        <v>42718</v>
      </c>
      <c r="M68" s="53" t="s">
        <v>419</v>
      </c>
      <c r="N68" s="53" t="s">
        <v>408</v>
      </c>
      <c r="O68" s="53" t="s">
        <v>418</v>
      </c>
      <c r="P68" s="53" t="s">
        <v>96</v>
      </c>
      <c r="Q68" s="81">
        <v>6</v>
      </c>
      <c r="R68" s="81"/>
      <c r="S68" s="81">
        <v>12</v>
      </c>
    </row>
    <row r="69" spans="1:19" x14ac:dyDescent="0.55000000000000004">
      <c r="A69" s="53"/>
      <c r="B69" s="53"/>
      <c r="C69" s="53"/>
      <c r="D69" s="53"/>
      <c r="E69" s="53"/>
      <c r="F69" s="53"/>
      <c r="G69" s="53" t="s">
        <v>288</v>
      </c>
      <c r="H69" s="53"/>
      <c r="I69" s="53"/>
      <c r="J69" s="53"/>
      <c r="K69" s="53"/>
      <c r="L69" s="61"/>
      <c r="M69" s="53"/>
      <c r="N69" s="53"/>
      <c r="O69" s="53"/>
      <c r="P69" s="53"/>
      <c r="Q69" s="52">
        <f>ROUND(SUM(Q66:Q68),5)</f>
        <v>12</v>
      </c>
      <c r="R69" s="52">
        <f>ROUND(SUM(R66:R68),5)</f>
        <v>0</v>
      </c>
      <c r="S69" s="52">
        <f>S68</f>
        <v>12</v>
      </c>
    </row>
    <row r="70" spans="1:19" x14ac:dyDescent="0.55000000000000004">
      <c r="A70" s="51"/>
      <c r="B70" s="51"/>
      <c r="C70" s="51"/>
      <c r="D70" s="51"/>
      <c r="E70" s="51"/>
      <c r="F70" s="51"/>
      <c r="G70" s="51" t="s">
        <v>43</v>
      </c>
      <c r="H70" s="51"/>
      <c r="I70" s="51"/>
      <c r="J70" s="51"/>
      <c r="K70" s="51"/>
      <c r="L70" s="59"/>
      <c r="M70" s="51"/>
      <c r="N70" s="51"/>
      <c r="O70" s="51"/>
      <c r="P70" s="51"/>
      <c r="Q70" s="60"/>
      <c r="R70" s="60"/>
      <c r="S70" s="60"/>
    </row>
    <row r="71" spans="1:19" x14ac:dyDescent="0.55000000000000004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 t="s">
        <v>194</v>
      </c>
      <c r="L71" s="61">
        <v>42731</v>
      </c>
      <c r="M71" s="53" t="s">
        <v>195</v>
      </c>
      <c r="N71" s="53" t="s">
        <v>196</v>
      </c>
      <c r="O71" s="53" t="s">
        <v>308</v>
      </c>
      <c r="P71" s="53" t="s">
        <v>203</v>
      </c>
      <c r="Q71" s="52">
        <v>581.20000000000005</v>
      </c>
      <c r="R71" s="52"/>
      <c r="S71" s="52">
        <v>581.20000000000005</v>
      </c>
    </row>
    <row r="72" spans="1:19" ht="14.7" thickBot="1" x14ac:dyDescent="0.6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 t="s">
        <v>194</v>
      </c>
      <c r="L72" s="61">
        <v>42731</v>
      </c>
      <c r="M72" s="53" t="s">
        <v>195</v>
      </c>
      <c r="N72" s="53" t="s">
        <v>196</v>
      </c>
      <c r="O72" s="53" t="s">
        <v>440</v>
      </c>
      <c r="P72" s="53" t="s">
        <v>203</v>
      </c>
      <c r="Q72" s="52">
        <v>282.39999999999998</v>
      </c>
      <c r="R72" s="52"/>
      <c r="S72" s="52">
        <v>863.6</v>
      </c>
    </row>
    <row r="73" spans="1:19" ht="14.7" thickBot="1" x14ac:dyDescent="0.6">
      <c r="A73" s="53"/>
      <c r="B73" s="53"/>
      <c r="C73" s="53"/>
      <c r="D73" s="53"/>
      <c r="E73" s="53"/>
      <c r="F73" s="53"/>
      <c r="G73" s="53" t="s">
        <v>314</v>
      </c>
      <c r="H73" s="53"/>
      <c r="I73" s="53"/>
      <c r="J73" s="53"/>
      <c r="K73" s="53"/>
      <c r="L73" s="61"/>
      <c r="M73" s="53"/>
      <c r="N73" s="53"/>
      <c r="O73" s="53"/>
      <c r="P73" s="53"/>
      <c r="Q73" s="79">
        <f>ROUND(SUM(Q70:Q72),5)</f>
        <v>863.6</v>
      </c>
      <c r="R73" s="79">
        <f>ROUND(SUM(R70:R72),5)</f>
        <v>0</v>
      </c>
      <c r="S73" s="79">
        <f>S72</f>
        <v>863.6</v>
      </c>
    </row>
    <row r="74" spans="1:19" ht="14.7" thickBot="1" x14ac:dyDescent="0.6">
      <c r="A74" s="53"/>
      <c r="B74" s="53"/>
      <c r="C74" s="53"/>
      <c r="D74" s="53"/>
      <c r="E74" s="53"/>
      <c r="F74" s="53" t="s">
        <v>48</v>
      </c>
      <c r="G74" s="53"/>
      <c r="H74" s="53"/>
      <c r="I74" s="53"/>
      <c r="J74" s="53"/>
      <c r="K74" s="53"/>
      <c r="L74" s="61"/>
      <c r="M74" s="53"/>
      <c r="N74" s="53"/>
      <c r="O74" s="53"/>
      <c r="P74" s="53"/>
      <c r="Q74" s="79">
        <f>ROUND(Q53+Q58+Q61+Q65+Q69+Q73,5)</f>
        <v>19497.849999999999</v>
      </c>
      <c r="R74" s="79">
        <f>ROUND(R53+R58+R61+R65+R69+R73,5)</f>
        <v>6338.12</v>
      </c>
      <c r="S74" s="79">
        <f>ROUND(S53+S58+S61+S65+S69+S73,5)</f>
        <v>13159.73</v>
      </c>
    </row>
    <row r="75" spans="1:19" ht="14.7" thickBot="1" x14ac:dyDescent="0.6">
      <c r="A75" s="53"/>
      <c r="B75" s="53"/>
      <c r="C75" s="53"/>
      <c r="D75" s="53"/>
      <c r="E75" s="53" t="s">
        <v>49</v>
      </c>
      <c r="F75" s="53"/>
      <c r="G75" s="53"/>
      <c r="H75" s="53"/>
      <c r="I75" s="53"/>
      <c r="J75" s="53"/>
      <c r="K75" s="53"/>
      <c r="L75" s="61"/>
      <c r="M75" s="53"/>
      <c r="N75" s="53"/>
      <c r="O75" s="53"/>
      <c r="P75" s="53"/>
      <c r="Q75" s="79">
        <f t="shared" ref="Q75:S76" si="1">Q74</f>
        <v>19497.849999999999</v>
      </c>
      <c r="R75" s="79">
        <f t="shared" si="1"/>
        <v>6338.12</v>
      </c>
      <c r="S75" s="79">
        <f t="shared" si="1"/>
        <v>13159.73</v>
      </c>
    </row>
    <row r="76" spans="1:19" ht="14.7" thickBot="1" x14ac:dyDescent="0.6">
      <c r="A76" s="53"/>
      <c r="B76" s="53"/>
      <c r="C76" s="53"/>
      <c r="D76" s="53" t="s">
        <v>50</v>
      </c>
      <c r="E76" s="53"/>
      <c r="F76" s="53"/>
      <c r="G76" s="53"/>
      <c r="H76" s="53"/>
      <c r="I76" s="53"/>
      <c r="J76" s="53"/>
      <c r="K76" s="53"/>
      <c r="L76" s="61"/>
      <c r="M76" s="53"/>
      <c r="N76" s="53"/>
      <c r="O76" s="53"/>
      <c r="P76" s="53"/>
      <c r="Q76" s="79">
        <f t="shared" si="1"/>
        <v>19497.849999999999</v>
      </c>
      <c r="R76" s="79">
        <f t="shared" si="1"/>
        <v>6338.12</v>
      </c>
      <c r="S76" s="79">
        <f t="shared" si="1"/>
        <v>13159.73</v>
      </c>
    </row>
    <row r="77" spans="1:19" ht="14.7" thickBot="1" x14ac:dyDescent="0.6">
      <c r="A77" s="53"/>
      <c r="B77" s="53" t="s">
        <v>51</v>
      </c>
      <c r="C77" s="53"/>
      <c r="D77" s="53"/>
      <c r="E77" s="53"/>
      <c r="F77" s="53"/>
      <c r="G77" s="53"/>
      <c r="H77" s="53"/>
      <c r="I77" s="53"/>
      <c r="J77" s="53"/>
      <c r="K77" s="53"/>
      <c r="L77" s="61"/>
      <c r="M77" s="53"/>
      <c r="N77" s="53"/>
      <c r="O77" s="53"/>
      <c r="P77" s="53"/>
      <c r="Q77" s="79">
        <f>ROUND(Q38+Q76,5)</f>
        <v>23838.85</v>
      </c>
      <c r="R77" s="79">
        <f>ROUND(R38+R76,5)</f>
        <v>19497.54</v>
      </c>
      <c r="S77" s="79">
        <f>ROUND(S38-S76,5)</f>
        <v>-4341.3100000000004</v>
      </c>
    </row>
    <row r="78" spans="1:19" s="47" customFormat="1" ht="10.8" thickBot="1" x14ac:dyDescent="0.45">
      <c r="A78" s="51" t="s">
        <v>52</v>
      </c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9"/>
      <c r="M78" s="51"/>
      <c r="N78" s="51"/>
      <c r="O78" s="51"/>
      <c r="P78" s="51"/>
      <c r="Q78" s="80">
        <f>Q77</f>
        <v>23838.85</v>
      </c>
      <c r="R78" s="80">
        <f>R77</f>
        <v>19497.54</v>
      </c>
      <c r="S78" s="80">
        <f>S77</f>
        <v>-4341.3100000000004</v>
      </c>
    </row>
    <row r="79" spans="1:19" ht="14.7" thickTop="1" x14ac:dyDescent="0.55000000000000004"/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J21" sqref="J21"/>
    </sheetView>
  </sheetViews>
  <sheetFormatPr defaultColWidth="9" defaultRowHeight="14.4" x14ac:dyDescent="0.55000000000000004"/>
  <cols>
    <col min="1" max="16384" width="9" style="46"/>
  </cols>
  <sheetData>
    <row r="1" spans="1:15" s="48" customFormat="1" ht="14.7" thickBot="1" x14ac:dyDescent="0.6">
      <c r="A1" s="50"/>
      <c r="B1" s="50"/>
      <c r="C1" s="50"/>
      <c r="D1" s="50"/>
      <c r="E1" s="69"/>
      <c r="F1" s="50"/>
      <c r="G1" s="69"/>
      <c r="H1" s="50"/>
      <c r="I1" s="69"/>
      <c r="J1" s="50"/>
      <c r="K1" s="69"/>
      <c r="L1" s="50"/>
      <c r="M1" s="69"/>
      <c r="N1" s="50"/>
      <c r="O1" s="69"/>
    </row>
    <row r="2" spans="1:15" ht="14.7" thickTop="1" x14ac:dyDescent="0.55000000000000004">
      <c r="A2" s="51"/>
      <c r="B2" s="51"/>
      <c r="C2" s="51"/>
      <c r="D2" s="51"/>
      <c r="E2" s="51"/>
      <c r="F2" s="51"/>
      <c r="G2" s="59"/>
      <c r="H2" s="51"/>
      <c r="I2" s="51"/>
      <c r="J2" s="51"/>
      <c r="K2" s="59"/>
      <c r="L2" s="51"/>
      <c r="M2" s="51"/>
      <c r="N2" s="51"/>
      <c r="O2" s="60"/>
    </row>
    <row r="3" spans="1:15" ht="14.7" thickBot="1" x14ac:dyDescent="0.6">
      <c r="A3" s="62"/>
      <c r="B3" s="62"/>
      <c r="C3" s="53"/>
      <c r="D3" s="53"/>
      <c r="E3" s="53"/>
      <c r="F3" s="53"/>
      <c r="G3" s="61"/>
      <c r="H3" s="53"/>
      <c r="I3" s="53"/>
      <c r="J3" s="53"/>
      <c r="K3" s="61"/>
      <c r="L3" s="53"/>
      <c r="M3" s="53"/>
      <c r="N3" s="53"/>
      <c r="O3" s="72"/>
    </row>
    <row r="4" spans="1:15" x14ac:dyDescent="0.55000000000000004">
      <c r="A4" s="53"/>
      <c r="B4" s="53"/>
      <c r="C4" s="53"/>
      <c r="D4" s="53"/>
      <c r="E4" s="53"/>
      <c r="F4" s="53"/>
      <c r="G4" s="61"/>
      <c r="H4" s="53"/>
      <c r="I4" s="53"/>
      <c r="J4" s="53"/>
      <c r="K4" s="61"/>
      <c r="L4" s="53"/>
      <c r="M4" s="53"/>
      <c r="N4" s="53"/>
      <c r="O4" s="52"/>
    </row>
    <row r="5" spans="1:15" x14ac:dyDescent="0.55000000000000004">
      <c r="A5" s="51"/>
      <c r="B5" s="51"/>
      <c r="C5" s="51"/>
      <c r="D5" s="51"/>
      <c r="E5" s="51"/>
      <c r="F5" s="51"/>
      <c r="G5" s="59"/>
      <c r="H5" s="51"/>
      <c r="I5" s="51"/>
      <c r="J5" s="51"/>
      <c r="K5" s="59"/>
      <c r="L5" s="51"/>
      <c r="M5" s="51"/>
      <c r="N5" s="51"/>
      <c r="O5" s="60"/>
    </row>
    <row r="6" spans="1:15" ht="14.7" thickBot="1" x14ac:dyDescent="0.6">
      <c r="A6" s="62"/>
      <c r="B6" s="62"/>
      <c r="C6" s="53"/>
      <c r="D6" s="53"/>
      <c r="E6" s="53"/>
      <c r="F6" s="53"/>
      <c r="G6" s="61"/>
      <c r="H6" s="53"/>
      <c r="I6" s="53"/>
      <c r="J6" s="53"/>
      <c r="K6" s="61"/>
      <c r="L6" s="53"/>
      <c r="M6" s="53"/>
      <c r="N6" s="53"/>
      <c r="O6" s="52"/>
    </row>
    <row r="7" spans="1:15" ht="14.7" thickBot="1" x14ac:dyDescent="0.6">
      <c r="A7" s="53"/>
      <c r="B7" s="53"/>
      <c r="C7" s="53"/>
      <c r="D7" s="53"/>
      <c r="E7" s="53"/>
      <c r="F7" s="53"/>
      <c r="G7" s="61"/>
      <c r="H7" s="53"/>
      <c r="I7" s="53"/>
      <c r="J7" s="53"/>
      <c r="K7" s="61"/>
      <c r="L7" s="53"/>
      <c r="M7" s="53"/>
      <c r="N7" s="53"/>
      <c r="O7" s="70"/>
    </row>
    <row r="8" spans="1:15" s="47" customFormat="1" ht="10.8" thickBot="1" x14ac:dyDescent="0.45">
      <c r="A8" s="51"/>
      <c r="B8" s="51"/>
      <c r="C8" s="51"/>
      <c r="D8" s="51"/>
      <c r="E8" s="51"/>
      <c r="F8" s="51"/>
      <c r="G8" s="59"/>
      <c r="H8" s="51"/>
      <c r="I8" s="51"/>
      <c r="J8" s="51"/>
      <c r="K8" s="59"/>
      <c r="L8" s="51"/>
      <c r="M8" s="51"/>
      <c r="N8" s="51"/>
      <c r="O8" s="71"/>
    </row>
    <row r="9" spans="1:15" ht="14.7" thickTop="1" x14ac:dyDescent="0.55000000000000004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defaultColWidth="8.83984375" defaultRowHeight="12.3" outlineLevelRow="2" x14ac:dyDescent="0.4"/>
  <cols>
    <col min="1" max="4" width="3" style="45" customWidth="1"/>
    <col min="5" max="5" width="34.15625" style="45" customWidth="1"/>
    <col min="6" max="6" width="11.83984375" style="45" bestFit="1" customWidth="1"/>
    <col min="7" max="7" width="10.15625" style="45" bestFit="1" customWidth="1"/>
    <col min="8" max="8" width="9.47265625" style="45" bestFit="1" customWidth="1"/>
    <col min="9" max="10" width="30.68359375" style="45" customWidth="1"/>
    <col min="11" max="11" width="29.15625" style="45" bestFit="1" customWidth="1"/>
    <col min="12" max="12" width="10.15625" style="45" bestFit="1" customWidth="1"/>
    <col min="13" max="13" width="10.3125" style="45" bestFit="1" customWidth="1"/>
    <col min="14" max="14" width="11.68359375" style="45" bestFit="1" customWidth="1"/>
    <col min="15" max="16384" width="8.83984375" style="42"/>
  </cols>
  <sheetData>
    <row r="1" spans="1:14" x14ac:dyDescent="0.4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 x14ac:dyDescent="0.4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 x14ac:dyDescent="0.4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2.6" thickBot="1" x14ac:dyDescent="0.45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2.6" thickTop="1" x14ac:dyDescent="0.4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 x14ac:dyDescent="0.4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 x14ac:dyDescent="0.4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 x14ac:dyDescent="0.4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 x14ac:dyDescent="0.4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 x14ac:dyDescent="0.4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 x14ac:dyDescent="0.4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 x14ac:dyDescent="0.4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 x14ac:dyDescent="0.4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 x14ac:dyDescent="0.4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2.6" outlineLevel="2" thickBot="1" x14ac:dyDescent="0.45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 x14ac:dyDescent="0.4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 x14ac:dyDescent="0.4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 x14ac:dyDescent="0.4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 x14ac:dyDescent="0.4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 x14ac:dyDescent="0.4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 x14ac:dyDescent="0.4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 x14ac:dyDescent="0.4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 x14ac:dyDescent="0.4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 x14ac:dyDescent="0.4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 x14ac:dyDescent="0.4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 x14ac:dyDescent="0.4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2.6" outlineLevel="2" thickBot="1" x14ac:dyDescent="0.45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2.6" outlineLevel="1" thickBot="1" x14ac:dyDescent="0.45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2.6" thickBot="1" x14ac:dyDescent="0.45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 x14ac:dyDescent="0.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 x14ac:dyDescent="0.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 x14ac:dyDescent="0.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 x14ac:dyDescent="0.4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 x14ac:dyDescent="0.4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2.6" outlineLevel="2" thickBot="1" x14ac:dyDescent="0.45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 x14ac:dyDescent="0.4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 x14ac:dyDescent="0.4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 x14ac:dyDescent="0.4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 x14ac:dyDescent="0.4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 x14ac:dyDescent="0.4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2.6" outlineLevel="2" thickBot="1" x14ac:dyDescent="0.45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 x14ac:dyDescent="0.4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 x14ac:dyDescent="0.4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 x14ac:dyDescent="0.4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 x14ac:dyDescent="0.4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 x14ac:dyDescent="0.4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2.6" outlineLevel="2" thickBot="1" x14ac:dyDescent="0.45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 x14ac:dyDescent="0.4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 x14ac:dyDescent="0.4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 x14ac:dyDescent="0.4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 x14ac:dyDescent="0.4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 x14ac:dyDescent="0.4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 x14ac:dyDescent="0.4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 x14ac:dyDescent="0.4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 x14ac:dyDescent="0.4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 x14ac:dyDescent="0.4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 x14ac:dyDescent="0.4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 x14ac:dyDescent="0.4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 x14ac:dyDescent="0.4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 x14ac:dyDescent="0.4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 x14ac:dyDescent="0.4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 x14ac:dyDescent="0.4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 x14ac:dyDescent="0.4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 x14ac:dyDescent="0.4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 x14ac:dyDescent="0.4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 x14ac:dyDescent="0.4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 x14ac:dyDescent="0.4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 x14ac:dyDescent="0.4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 x14ac:dyDescent="0.4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2.6" outlineLevel="2" thickBot="1" x14ac:dyDescent="0.45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2.6" outlineLevel="1" thickBot="1" x14ac:dyDescent="0.45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2.6" thickBot="1" x14ac:dyDescent="0.45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2.6" thickBot="1" x14ac:dyDescent="0.45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 x14ac:dyDescent="0.4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 x14ac:dyDescent="0.4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 x14ac:dyDescent="0.4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 x14ac:dyDescent="0.4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 x14ac:dyDescent="0.4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 x14ac:dyDescent="0.4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2.6" outlineLevel="2" thickBot="1" x14ac:dyDescent="0.45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 x14ac:dyDescent="0.4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 x14ac:dyDescent="0.4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 x14ac:dyDescent="0.4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 x14ac:dyDescent="0.4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 x14ac:dyDescent="0.4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 x14ac:dyDescent="0.4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 x14ac:dyDescent="0.4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 x14ac:dyDescent="0.4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 x14ac:dyDescent="0.4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 x14ac:dyDescent="0.4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 x14ac:dyDescent="0.4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 x14ac:dyDescent="0.4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 x14ac:dyDescent="0.4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 x14ac:dyDescent="0.4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 x14ac:dyDescent="0.4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 x14ac:dyDescent="0.4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 x14ac:dyDescent="0.4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 x14ac:dyDescent="0.4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 x14ac:dyDescent="0.4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 x14ac:dyDescent="0.4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 x14ac:dyDescent="0.4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 x14ac:dyDescent="0.4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 x14ac:dyDescent="0.4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 x14ac:dyDescent="0.4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 x14ac:dyDescent="0.4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 x14ac:dyDescent="0.4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 x14ac:dyDescent="0.4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 x14ac:dyDescent="0.4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 x14ac:dyDescent="0.4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 x14ac:dyDescent="0.4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 x14ac:dyDescent="0.4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 x14ac:dyDescent="0.4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 x14ac:dyDescent="0.4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 x14ac:dyDescent="0.4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 x14ac:dyDescent="0.4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 x14ac:dyDescent="0.4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 x14ac:dyDescent="0.4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 x14ac:dyDescent="0.4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 x14ac:dyDescent="0.4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 x14ac:dyDescent="0.4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 x14ac:dyDescent="0.4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 x14ac:dyDescent="0.4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 x14ac:dyDescent="0.4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 x14ac:dyDescent="0.4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 x14ac:dyDescent="0.4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 x14ac:dyDescent="0.4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 x14ac:dyDescent="0.4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 x14ac:dyDescent="0.4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 x14ac:dyDescent="0.4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 x14ac:dyDescent="0.4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 x14ac:dyDescent="0.4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2.6" outlineLevel="2" thickBot="1" x14ac:dyDescent="0.45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 x14ac:dyDescent="0.4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 x14ac:dyDescent="0.4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 x14ac:dyDescent="0.4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 x14ac:dyDescent="0.4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 x14ac:dyDescent="0.4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 x14ac:dyDescent="0.4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 x14ac:dyDescent="0.4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 x14ac:dyDescent="0.4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 x14ac:dyDescent="0.4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2.6" outlineLevel="2" thickBot="1" x14ac:dyDescent="0.45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 x14ac:dyDescent="0.4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 x14ac:dyDescent="0.4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 x14ac:dyDescent="0.4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 x14ac:dyDescent="0.4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 x14ac:dyDescent="0.4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 x14ac:dyDescent="0.4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 x14ac:dyDescent="0.4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 x14ac:dyDescent="0.4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 x14ac:dyDescent="0.4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 x14ac:dyDescent="0.4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 x14ac:dyDescent="0.4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 x14ac:dyDescent="0.4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 x14ac:dyDescent="0.4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 x14ac:dyDescent="0.4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 x14ac:dyDescent="0.4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 x14ac:dyDescent="0.4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 x14ac:dyDescent="0.4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 x14ac:dyDescent="0.4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 x14ac:dyDescent="0.4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 x14ac:dyDescent="0.4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 x14ac:dyDescent="0.4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 x14ac:dyDescent="0.4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 x14ac:dyDescent="0.4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 x14ac:dyDescent="0.4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 x14ac:dyDescent="0.4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 x14ac:dyDescent="0.4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 x14ac:dyDescent="0.4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 x14ac:dyDescent="0.4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 x14ac:dyDescent="0.4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 x14ac:dyDescent="0.4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2.6" outlineLevel="2" thickBot="1" x14ac:dyDescent="0.45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 x14ac:dyDescent="0.4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 x14ac:dyDescent="0.4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 x14ac:dyDescent="0.4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 x14ac:dyDescent="0.4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 x14ac:dyDescent="0.4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 x14ac:dyDescent="0.4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 x14ac:dyDescent="0.4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 x14ac:dyDescent="0.4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 x14ac:dyDescent="0.4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 x14ac:dyDescent="0.4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 x14ac:dyDescent="0.4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 x14ac:dyDescent="0.4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 x14ac:dyDescent="0.4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2.6" outlineLevel="2" thickBot="1" x14ac:dyDescent="0.45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 x14ac:dyDescent="0.4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 x14ac:dyDescent="0.4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 x14ac:dyDescent="0.4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 x14ac:dyDescent="0.4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 x14ac:dyDescent="0.4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2.6" outlineLevel="2" thickBot="1" x14ac:dyDescent="0.45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 x14ac:dyDescent="0.4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 x14ac:dyDescent="0.4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 x14ac:dyDescent="0.4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 x14ac:dyDescent="0.4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 x14ac:dyDescent="0.4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 x14ac:dyDescent="0.4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 x14ac:dyDescent="0.4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 x14ac:dyDescent="0.4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 x14ac:dyDescent="0.4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 x14ac:dyDescent="0.4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 x14ac:dyDescent="0.4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 x14ac:dyDescent="0.4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2.6" outlineLevel="2" thickBot="1" x14ac:dyDescent="0.45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 x14ac:dyDescent="0.4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 x14ac:dyDescent="0.4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 x14ac:dyDescent="0.4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 x14ac:dyDescent="0.4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 x14ac:dyDescent="0.4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 x14ac:dyDescent="0.4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 x14ac:dyDescent="0.4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 x14ac:dyDescent="0.4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2.6" outlineLevel="2" thickBot="1" x14ac:dyDescent="0.45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 x14ac:dyDescent="0.4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 x14ac:dyDescent="0.4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2.6" outlineLevel="2" thickBot="1" x14ac:dyDescent="0.45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 x14ac:dyDescent="0.4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 x14ac:dyDescent="0.4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 x14ac:dyDescent="0.4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 x14ac:dyDescent="0.4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 x14ac:dyDescent="0.4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 x14ac:dyDescent="0.4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 x14ac:dyDescent="0.4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2.6" outlineLevel="2" thickBot="1" x14ac:dyDescent="0.45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 x14ac:dyDescent="0.4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 x14ac:dyDescent="0.4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 x14ac:dyDescent="0.4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 x14ac:dyDescent="0.4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 x14ac:dyDescent="0.4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 x14ac:dyDescent="0.4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 x14ac:dyDescent="0.4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 x14ac:dyDescent="0.4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 x14ac:dyDescent="0.4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 x14ac:dyDescent="0.4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 x14ac:dyDescent="0.4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 x14ac:dyDescent="0.4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 x14ac:dyDescent="0.4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 x14ac:dyDescent="0.4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 x14ac:dyDescent="0.4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 x14ac:dyDescent="0.4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 x14ac:dyDescent="0.4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 x14ac:dyDescent="0.4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 x14ac:dyDescent="0.4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 x14ac:dyDescent="0.4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 x14ac:dyDescent="0.4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 x14ac:dyDescent="0.4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 x14ac:dyDescent="0.4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 x14ac:dyDescent="0.4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 x14ac:dyDescent="0.4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 x14ac:dyDescent="0.4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2.6" outlineLevel="2" thickBot="1" x14ac:dyDescent="0.45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 x14ac:dyDescent="0.4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 x14ac:dyDescent="0.4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 x14ac:dyDescent="0.4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 x14ac:dyDescent="0.4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 x14ac:dyDescent="0.4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2.6" outlineLevel="2" thickBot="1" x14ac:dyDescent="0.45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 x14ac:dyDescent="0.4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 x14ac:dyDescent="0.4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 x14ac:dyDescent="0.4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2.6" outlineLevel="2" thickBot="1" x14ac:dyDescent="0.45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 x14ac:dyDescent="0.4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 x14ac:dyDescent="0.4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 x14ac:dyDescent="0.4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 x14ac:dyDescent="0.4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 x14ac:dyDescent="0.4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 x14ac:dyDescent="0.4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 x14ac:dyDescent="0.4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 x14ac:dyDescent="0.4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 x14ac:dyDescent="0.4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 x14ac:dyDescent="0.4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 x14ac:dyDescent="0.4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 x14ac:dyDescent="0.4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 x14ac:dyDescent="0.4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 x14ac:dyDescent="0.4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 x14ac:dyDescent="0.4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 x14ac:dyDescent="0.4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 x14ac:dyDescent="0.4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 x14ac:dyDescent="0.4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 x14ac:dyDescent="0.4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 x14ac:dyDescent="0.4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 x14ac:dyDescent="0.4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 x14ac:dyDescent="0.4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 x14ac:dyDescent="0.4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 x14ac:dyDescent="0.4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 x14ac:dyDescent="0.4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 x14ac:dyDescent="0.4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 x14ac:dyDescent="0.4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 x14ac:dyDescent="0.4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 x14ac:dyDescent="0.4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 x14ac:dyDescent="0.4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2.6" outlineLevel="2" thickBot="1" x14ac:dyDescent="0.45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 x14ac:dyDescent="0.4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 x14ac:dyDescent="0.4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 x14ac:dyDescent="0.4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 x14ac:dyDescent="0.4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 x14ac:dyDescent="0.4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2.6" outlineLevel="2" thickBot="1" x14ac:dyDescent="0.45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2.6" outlineLevel="1" thickBot="1" x14ac:dyDescent="0.45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2.6" thickBot="1" x14ac:dyDescent="0.45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2.6" thickBot="1" x14ac:dyDescent="0.45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2.6" thickBot="1" x14ac:dyDescent="0.45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2.6" thickTop="1" x14ac:dyDescent="0.4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by Month</vt:lpstr>
      <vt:lpstr>December by Month</vt:lpstr>
      <vt:lpstr>December by Class</vt:lpstr>
      <vt:lpstr>December Detail</vt:lpstr>
      <vt:lpstr>Unpaid Bills</vt:lpstr>
      <vt:lpstr>Detail Jan-May</vt:lpstr>
      <vt:lpstr>'by Month'!Print_Titles</vt:lpstr>
      <vt:lpstr>'Detail Jan-May'!Print_Titles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Jgkaiser</cp:lastModifiedBy>
  <dcterms:created xsi:type="dcterms:W3CDTF">2016-07-01T19:52:31Z</dcterms:created>
  <dcterms:modified xsi:type="dcterms:W3CDTF">2017-07-20T03:06:19Z</dcterms:modified>
</cp:coreProperties>
</file>