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21520" windowHeight="11760" firstSheet="1" activeTab="2"/>
  </bookViews>
  <sheets>
    <sheet name="by Month" sheetId="1" state="hidden" r:id="rId1"/>
    <sheet name="October by Month" sheetId="9" r:id="rId2"/>
    <sheet name="October by Class" sheetId="10" r:id="rId3"/>
    <sheet name="October Detail" sheetId="8" r:id="rId4"/>
    <sheet name="Unpaid Bills" sheetId="11" r:id="rId5"/>
    <sheet name="Detail Jan-May" sheetId="3" state="hidden" r:id="rId6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5" hidden="1">'Detail Jan-May'!#REF!</definedName>
    <definedName name="QB_COLUMN_1" localSheetId="3" hidden="1">'October Detail'!$H$1</definedName>
    <definedName name="QB_COLUMN_1" localSheetId="4" hidden="1">'Unpaid Bills'!$C$1</definedName>
    <definedName name="QB_COLUMN_100210" localSheetId="2" hidden="1">'October by Class'!$K$1</definedName>
    <definedName name="QB_COLUMN_100210_1" localSheetId="2" hidden="1">'October by Class'!$L$1</definedName>
    <definedName name="QB_COLUMN_102210" localSheetId="2" hidden="1">'October by Class'!$L$1</definedName>
    <definedName name="QB_COLUMN_102210_1" localSheetId="2" hidden="1">'October by Class'!$M$1</definedName>
    <definedName name="QB_COLUMN_13" localSheetId="4" hidden="1">'Unpaid Bills'!$K$1</definedName>
    <definedName name="QB_COLUMN_155210" localSheetId="2" hidden="1">'October by Class'!$N$1</definedName>
    <definedName name="QB_COLUMN_17" localSheetId="5" hidden="1">'Detail Jan-May'!$K$4</definedName>
    <definedName name="QB_COLUMN_17" localSheetId="3" hidden="1">'October Detail'!$O$1</definedName>
    <definedName name="QB_COLUMN_17_1" localSheetId="3" hidden="1">'October Detail'!$T$1</definedName>
    <definedName name="QB_COLUMN_179210" localSheetId="2" hidden="1">'October by Class'!$L$1</definedName>
    <definedName name="QB_COLUMN_179210_1" localSheetId="2" hidden="1">'October by Class'!$P$1</definedName>
    <definedName name="QB_COLUMN_19" localSheetId="5" hidden="1">'Detail Jan-May'!#REF!</definedName>
    <definedName name="QB_COLUMN_19" localSheetId="3" hidden="1">'October Detail'!#REF!</definedName>
    <definedName name="QB_COLUMN_19_1" localSheetId="3" hidden="1">'October Detail'!$V$1</definedName>
    <definedName name="QB_COLUMN_20" localSheetId="5" hidden="1">'Detail Jan-May'!#REF!</definedName>
    <definedName name="QB_COLUMN_20" localSheetId="3" hidden="1">'October Detail'!#REF!</definedName>
    <definedName name="QB_COLUMN_20_1" localSheetId="3" hidden="1">'October Detail'!$X$1</definedName>
    <definedName name="QB_COLUMN_24" localSheetId="4" hidden="1">'Unpaid Bills'!$M$1</definedName>
    <definedName name="QB_COLUMN_25" localSheetId="4" hidden="1">'Unpaid Bills'!$O$1</definedName>
    <definedName name="QB_COLUMN_28" localSheetId="5" hidden="1">'Detail Jan-May'!$L$4</definedName>
    <definedName name="QB_COLUMN_28" localSheetId="3" hidden="1">'October Detail'!$P$1</definedName>
    <definedName name="QB_COLUMN_28_1" localSheetId="3" hidden="1">'October Detail'!$Z$1</definedName>
    <definedName name="QB_COLUMN_29" localSheetId="5" hidden="1">'Detail Jan-May'!$M$4</definedName>
    <definedName name="QB_COLUMN_29" localSheetId="3" hidden="1">'October Detail'!$Q$1</definedName>
    <definedName name="QB_COLUMN_29_1" localSheetId="3" hidden="1">'October Detail'!$AB$1</definedName>
    <definedName name="QB_COLUMN_2920" localSheetId="1" hidden="1">'October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5" hidden="1">'Detail Jan-May'!$F$4</definedName>
    <definedName name="QB_COLUMN_3" localSheetId="3" hidden="1">'October Detail'!$J$1</definedName>
    <definedName name="QB_COLUMN_3" localSheetId="4" hidden="1">'Unpaid Bills'!$E$1</definedName>
    <definedName name="QB_COLUMN_31" localSheetId="5" hidden="1">'Detail Jan-May'!$N$4</definedName>
    <definedName name="QB_COLUMN_31" localSheetId="3" hidden="1">'October Detail'!$R$1</definedName>
    <definedName name="QB_COLUMN_31_1" localSheetId="3" hidden="1">'October Detail'!$AD$1</definedName>
    <definedName name="QB_COLUMN_4" localSheetId="5" hidden="1">'Detail Jan-May'!$G$4</definedName>
    <definedName name="QB_COLUMN_4" localSheetId="3" hidden="1">'October Detail'!$K$1</definedName>
    <definedName name="QB_COLUMN_4" localSheetId="4" hidden="1">'Unpaid Bills'!$G$1</definedName>
    <definedName name="QB_COLUMN_4_1" localSheetId="3" hidden="1">'October Detail'!$L$1</definedName>
    <definedName name="QB_COLUMN_42301" localSheetId="2" hidden="1">'October by Class'!$O$1</definedName>
    <definedName name="QB_COLUMN_42301_1" localSheetId="2" hidden="1">'October by Class'!$P$1</definedName>
    <definedName name="QB_COLUMN_42301_2" localSheetId="2" hidden="1">'October by Class'!$N$1</definedName>
    <definedName name="QB_COLUMN_42301_3" localSheetId="2" hidden="1">'October by Class'!$R$1</definedName>
    <definedName name="QB_COLUMN_43210" localSheetId="2" hidden="1">'October by Class'!$I$1</definedName>
    <definedName name="QB_COLUMN_43210_1" localSheetId="2" hidden="1">'October by Class'!$H$1</definedName>
    <definedName name="QB_COLUMN_5" localSheetId="5" hidden="1">'Detail Jan-May'!$H$4</definedName>
    <definedName name="QB_COLUMN_5" localSheetId="3" hidden="1">'October Detail'!$L$1</definedName>
    <definedName name="QB_COLUMN_5" localSheetId="4" hidden="1">'Unpaid Bills'!$I$1</definedName>
    <definedName name="QB_COLUMN_5_1" localSheetId="3" hidden="1">'October Detail'!$N$1</definedName>
    <definedName name="QB_COLUMN_61210" localSheetId="2" hidden="1">'October by Class'!$J$1</definedName>
    <definedName name="QB_COLUMN_7" localSheetId="5" hidden="1">'Detail Jan-May'!$I$4</definedName>
    <definedName name="QB_COLUMN_7" localSheetId="3" hidden="1">'October Detail'!$M$1</definedName>
    <definedName name="QB_COLUMN_7_1" localSheetId="3" hidden="1">'October Detail'!$P$1</definedName>
    <definedName name="QB_COLUMN_71210" localSheetId="2" hidden="1">'October by Class'!$M$1</definedName>
    <definedName name="QB_COLUMN_71210_1" localSheetId="2" hidden="1">'October by Class'!$N$1</definedName>
    <definedName name="QB_COLUMN_8" localSheetId="5" hidden="1">'Detail Jan-May'!$J$4</definedName>
    <definedName name="QB_COLUMN_8" localSheetId="3" hidden="1">'October Detail'!$N$1</definedName>
    <definedName name="QB_COLUMN_8_1" localSheetId="3" hidden="1">'October Detail'!$R$1</definedName>
    <definedName name="QB_COLUMN_89210" localSheetId="2" hidden="1">'October by Class'!$K$1</definedName>
    <definedName name="QB_COLUMN_89210_1" localSheetId="2" hidden="1">'October by Class'!$J$1</definedName>
    <definedName name="QB_COMPANY_0" localSheetId="0" hidden="1">'by Month'!$A$1</definedName>
    <definedName name="QB_COMPANY_0" localSheetId="5" hidden="1">'Detail Jan-May'!$A$1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2" hidden="1">'October by Class'!$6:$6,'October by Class'!$7:$7,'October by Class'!$13:$13,'October by Class'!$22:$22,'October by Class'!$23:$23,'October by Class'!$24:$24,'October by Class'!$25:$25,'October by Class'!$26:$26,'October by Class'!$27:$27,'October by Class'!$28:$28,'October by Class'!$29:$29</definedName>
    <definedName name="QB_DATA_0" localSheetId="1" hidden="1">'October by Month'!$7:$7,'October by Month'!$8:$8,'October by Month'!$14:$14,'October by Month'!$25:$25,'October by Month'!$26:$26,'October by Month'!$27:$27,'October by Month'!$28:$28,'October by Month'!$29:$29,'October by Month'!$31:$31,'October by Month'!$32:$32,'October by Month'!$33:$33</definedName>
    <definedName name="QB_DATA_0" localSheetId="3" hidden="1">'October Detail'!$7:$7,'October Detail'!$10:$10,'October Detail'!$18:$18,'October Detail'!$19:$19,'October Detail'!$30:$30,'October Detail'!$31:$31,'October Detail'!$32:$32,'October Detail'!$33:$33,'October Detail'!$34:$34,'October Detail'!$35:$35,'October Detail'!$36:$36,'October Detail'!$37:$37,'October Detail'!$38:$38,'October Detail'!$39:$39,'October Detail'!$40:$40,'October Detail'!$43:$43</definedName>
    <definedName name="QB_DATA_0" localSheetId="4" hidden="1">'Unpaid Bills'!#REF!,'Unpaid Bills'!#REF!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0_1" localSheetId="2" hidden="1">'October by Class'!$6:$6,'October by Class'!$12:$12,'October by Class'!$21:$21,'October by Class'!$22:$22,'October by Class'!$23:$23,'October by Class'!$24:$24,'October by Class'!$25:$25,'October by Class'!$26:$26,'October by Class'!$27:$27,'October by Class'!$28:$28,'October by Class'!$29:$29</definedName>
    <definedName name="QB_DATA_0_1" localSheetId="3" hidden="1">'October Detail'!$7:$7,'October Detail'!$15:$15,'October Detail'!$26:$26,'October Detail'!$29:$29,'October Detail'!$30:$30,'October Detail'!$31:$31,'October Detail'!$32:$32,'October Detail'!$33:$33,'October Detail'!$34:$34,'October Detail'!$35:$35,'October Detail'!$36:$36,'October Detail'!$37:$37,'October Detail'!$40:$40,'October Detail'!$43:$43,'October Detail'!$44:$44,'October Detail'!$45:$45</definedName>
    <definedName name="QB_DATA_0_1" localSheetId="4" hidden="1">'Unpaid Bills'!#REF!,'Unpaid Bills'!#REF!,'Unpaid Bills'!$2:$2,'Unpaid Bills'!$3:$3,'Unpaid Bills'!$4:$4,'Unpaid Bills'!#REF!,'Unpaid Bills'!#REF!,'Unpaid Bills'!#REF!,'Unpaid Bills'!$5:$5,'Unpaid Bills'!$6:$6,'Unpaid Bills'!$7:$7,'Unpaid Bills'!$8:$8,'Unpaid Bills'!$9:$9,'Unpaid Bills'!$10:$10,'Unpaid Bills'!#REF!,'Unpaid Bills'!$13:$13</definedName>
    <definedName name="QB_DATA_0_2" localSheetId="2" hidden="1">'October by Class'!$6:$6,'October by Class'!$7:$7,'October by Class'!$15:$15,'October by Class'!$16:$16,'October by Class'!$17:$17,'October by Class'!$18:$18,'October by Class'!$19:$19</definedName>
    <definedName name="QB_DATA_0_2" localSheetId="3" hidden="1">'October Detail'!$7:$7,'October Detail'!$10:$10,'October Detail'!$20:$20,'October Detail'!$21:$21,'October Detail'!$22:$22,'October Detail'!$23:$23,'October Detail'!$24:$24,'October Detail'!$25:$25,'October Detail'!$26:$26,'October Detail'!$27:$27,'October Detail'!$28:$28,'October Detail'!$29:$29,'October Detail'!$32:$32,'October Detail'!$33:$33,'October Detail'!$36:$36,'October Detail'!$37:$37</definedName>
    <definedName name="QB_DATA_0_2" localSheetId="4" hidden="1">'Unpaid Bills'!#REF!,'Unpaid Bills'!$3:$3,'Unpaid Bills'!#REF!,'Unpaid Bills'!$6:$6</definedName>
    <definedName name="QB_DATA_0_3" localSheetId="2" hidden="1">'October by Class'!$6:$6,'October by Class'!$7:$7,'October by Class'!$15:$15,'October by Class'!$16:$16,'October by Class'!$17:$17,'October by Class'!$18:$18,'October by Class'!$19:$19,'October by Class'!$20:$20</definedName>
    <definedName name="QB_DATA_0_3" localSheetId="3" hidden="1">'October Detail'!$7:$7,'October Detail'!$10:$10,'October Detail'!$20:$20,'October Detail'!$21:$21,'October Detail'!$22:$22,'October Detail'!$23:$23,'October Detail'!$24:$24,'October Detail'!$25:$25,'October Detail'!$26:$26,'October Detail'!$27:$27,'October Detail'!$28:$28,'October Detail'!$31:$31,'October Detail'!$32:$32,'October Detail'!$33:$33,'October Detail'!$34:$34,'October Detail'!$37:$37</definedName>
    <definedName name="QB_DATA_1" localSheetId="0" hidden="1">'by Month'!$39:$39,'by Month'!$40:$40,'by Month'!$41:$41,'by Month'!$42:$42,'by Month'!$43:$43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" localSheetId="3" hidden="1">'October Detail'!$46:$46,'October Detail'!$47:$47,'October Detail'!$50:$50,'October Detail'!$51:$51,'October Detail'!$54:$54,'October Detail'!$57:$57,'October Detail'!$58:$58,'October Detail'!$59:$59,'October Detail'!$60:$60,'October Detail'!$61:$61,'October Detail'!$62:$62,'October Detail'!$65:$65,'October Detail'!$66:$66,'October Detail'!$67:$67,'October Detail'!$68:$68,'October Detail'!$69:$69</definedName>
    <definedName name="QB_DATA_1" localSheetId="4" hidden="1">'Unpaid Bills'!$14:$14,'Unpaid Bills'!$15:$15,'Unpaid Bills'!$16:$16,'Unpaid Bills'!$17:$17,'Unpaid Bills'!$18:$18,'Unpaid Bills'!$19:$19,'Unpaid Bills'!$20:$20,'Unpaid Bills'!$23:$23,'Unpaid Bills'!#REF!</definedName>
    <definedName name="QB_DATA_1_1" localSheetId="0" hidden="1">'by Month'!$35:$35,'by Month'!$36:$36,'by Month'!$37:$37,'by Month'!$38:$38,'by Month'!$39:$39</definedName>
    <definedName name="QB_DATA_1_1" localSheetId="3" hidden="1">'October Detail'!$48:$48,'October Detail'!$49:$49,'October Detail'!$52:$52,'October Detail'!$55:$55,'October Detail'!$56:$56,'October Detail'!$57:$57,'October Detail'!$58:$58,'October Detail'!$59:$59,'October Detail'!$60:$60,'October Detail'!$61:$61,'October Detail'!$64:$64,'October Detail'!$65:$65,'October Detail'!$68:$68</definedName>
    <definedName name="QB_DATA_1_2" localSheetId="3" hidden="1">'October Detail'!$40:$40,'October Detail'!$41:$41,'October Detail'!$44:$44,'October Detail'!$45:$45,'October Detail'!$46:$46,'October Detail'!$47:$47</definedName>
    <definedName name="QB_DATA_1_3" localSheetId="3" hidden="1">'October Detail'!$38:$38,'October Detail'!$39:$39,'October Detail'!$40:$40,'October Detail'!$43:$43,'October Detail'!$44:$44,'October Detail'!$45:$45,'October Detail'!$46:$46,'October Detail'!$49:$49,'October Detail'!$50:$50,'October Detail'!$51:$51,'October Detail'!$52:$52,'October Detail'!$53:$53,'October Detail'!$54:$54,'October Detail'!$55:$55,'October Detail'!$56:$56,'October Detail'!$57:$57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" localSheetId="3" hidden="1">'October Detail'!$72:$72,'October Detail'!$73:$73,'October Detail'!$74:$74</definedName>
    <definedName name="QB_DATA_2_1" localSheetId="3" hidden="1">'October Detail'!$58:$58,'October Detail'!$61:$61,'October Detail'!$62:$62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2" hidden="1">'October by Class'!$O$6,'October by Class'!$O$7,'October by Class'!$I$8,'October by Class'!$J$8,'October by Class'!$K$8,'October by Class'!$L$8,'October by Class'!$M$8,'October by Class'!$N$8,'October by Class'!$O$8,'October by Class'!$I$9,'October by Class'!$J$9,'October by Class'!$K$9,'October by Class'!$L$9,'October by Class'!$M$9,'October by Class'!$N$9,'October by Class'!$O$9</definedName>
    <definedName name="QB_FORMULA_0" localSheetId="1" hidden="1">'October by Month'!$I$9,'October by Month'!$I$10,'October by Month'!$I$16,'October by Month'!$I$17,'October by Month'!$I$18,'October by Month'!$I$19,'October by Month'!$I$20,'October by Month'!$I$34,'October by Month'!$I$35,'October by Month'!$I$36,'October by Month'!$I$37,'October by Month'!$I$38</definedName>
    <definedName name="QB_FORMULA_0" localSheetId="3" hidden="1">'October Detail'!$P$8,'October Detail'!$Q$8,'October Detail'!$R$8,'October Detail'!$P$11,'October Detail'!$Q$11,'October Detail'!$R$11,'October Detail'!$P$12,'October Detail'!$Q$12,'October Detail'!$R$12,'October Detail'!$P$13,'October Detail'!$Q$13,'October Detail'!$R$13,'October Detail'!$P$20,'October Detail'!$Q$20,'October Detail'!$R$20,'October Detail'!$P$21</definedName>
    <definedName name="QB_FORMULA_0" localSheetId="4" hidden="1">'Unpaid Bills'!#REF!,'Unpaid Bills'!#REF!,'Unpaid Bills'!#REF!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0_1" localSheetId="2" hidden="1">'October by Class'!$O$6,'October by Class'!$I$7,'October by Class'!$K$7,'October by Class'!$M$7,'October by Class'!$O$7,'October by Class'!$I$8,'October by Class'!$K$8,'October by Class'!$M$8,'October by Class'!$O$8,'October by Class'!$O$12,'October by Class'!$I$13,'October by Class'!$K$13,'October by Class'!$M$13,'October by Class'!$O$13,'October by Class'!$I$14,'October by Class'!$K$14</definedName>
    <definedName name="QB_FORMULA_0_1" localSheetId="1" hidden="1">'October by Month'!#REF!,'October by Month'!#REF!,'October by Month'!$I$9,'October by Month'!$K$9,'October by Month'!$M$9,'October by Month'!#REF!,'October by Month'!#REF!,'October by Month'!#REF!,'October by Month'!$I$10,'October by Month'!$K$10,'October by Month'!$M$10,'October by Month'!#REF!,'October by Month'!#REF!,'October by Month'!#REF!,'October by Month'!#REF!,'October by Month'!#REF!</definedName>
    <definedName name="QB_FORMULA_0_1" localSheetId="3" hidden="1">'October Detail'!$Z$8,'October Detail'!$AB$8,'October Detail'!$AD$8,'October Detail'!$Z$9,'October Detail'!$AB$9,'October Detail'!$AD$9,'October Detail'!$Z$10,'October Detail'!$AB$10,'October Detail'!$AD$10,'October Detail'!$Z$16,'October Detail'!$AB$16,'October Detail'!$AD$16,'October Detail'!$Z$17,'October Detail'!$AB$17,'October Detail'!$AD$17,'October Detail'!$Z$18</definedName>
    <definedName name="QB_FORMULA_0_1" localSheetId="4" hidden="1">'Unpaid Bills'!$O$11,'Unpaid Bills'!#REF!,'Unpaid Bills'!$O$21,'Unpaid Bills'!$O$24,'Unpaid Bills'!#REF!,'Unpaid Bills'!$O$25</definedName>
    <definedName name="QB_FORMULA_0_2" localSheetId="2" hidden="1">'October by Class'!$P$6,'October by Class'!$P$7,'October by Class'!$P$8,'October by Class'!$P$9,'October by Class'!$P$10,'October by Class'!$P$11,'October by Class'!$H$12,'October by Class'!$J$12,'October by Class'!$L$12,'October by Class'!$N$12,'October by Class'!$P$12,'October by Class'!$H$13,'October by Class'!$J$13,'October by Class'!$L$13,'October by Class'!$N$13,'October by Class'!$P$13</definedName>
    <definedName name="QB_FORMULA_0_2" localSheetId="1" hidden="1">'October by Month'!#REF!,'October by Month'!#REF!,'October by Month'!$I$9,'October by Month'!$K$9,'October by Month'!$M$9,'October by Month'!$O$9,'October by Month'!#REF!,'October by Month'!$I$10,'October by Month'!$K$10,'October by Month'!$M$10,'October by Month'!$O$10,'October by Month'!#REF!,'October by Month'!#REF!,'October by Month'!#REF!,'October by Month'!$I$16,'October by Month'!$K$16</definedName>
    <definedName name="QB_FORMULA_0_2" localSheetId="3" hidden="1">'October Detail'!$Z$8,'October Detail'!$AB$8,'October Detail'!$AD$8,'October Detail'!$Z$11,'October Detail'!$AB$11,'October Detail'!$AD$11,'October Detail'!$Z$12,'October Detail'!$AB$12,'October Detail'!$AD$12,'October Detail'!$Z$13,'October Detail'!$AB$13,'October Detail'!$AD$13,'October Detail'!$Z$14,'October Detail'!$AB$14,'October Detail'!$AD$14,'October Detail'!$Z$15</definedName>
    <definedName name="QB_FORMULA_0_2" localSheetId="4" hidden="1">'Unpaid Bills'!#REF!,'Unpaid Bills'!$O$4,'Unpaid Bills'!#REF!,'Unpaid Bills'!$O$7,'Unpaid Bills'!$O$8</definedName>
    <definedName name="QB_FORMULA_0_3" localSheetId="2" hidden="1">'October by Class'!$N$6,'October by Class'!$N$7,'October by Class'!$H$8,'October by Class'!$J$8,'October by Class'!$L$8,'October by Class'!$N$8,'October by Class'!$H$9,'October by Class'!$J$9,'October by Class'!$L$9,'October by Class'!$N$9,'October by Class'!$H$10,'October by Class'!$J$10,'October by Class'!$L$10,'October by Class'!$N$10,'October by Class'!$H$11,'October by Class'!$J$11</definedName>
    <definedName name="QB_FORMULA_0_4" localSheetId="2" hidden="1">'October by Class'!$R$6,'October by Class'!$R$7,'October by Class'!$H$8,'October by Class'!$J$8,'October by Class'!$L$8,'October by Class'!$N$8,'October by Class'!$P$8,'October by Class'!$R$8,'October by Class'!$H$9,'October by Class'!$J$9,'October by Class'!$L$9,'October by Class'!$N$9,'October by Class'!$P$9,'October by Class'!$R$9,'October by Class'!$H$10,'October by Class'!$J$10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" localSheetId="2" hidden="1">'October by Class'!$O$13,'October by Class'!$I$14,'October by Class'!$J$14,'October by Class'!$K$14,'October by Class'!$L$14,'October by Class'!$M$14,'October by Class'!$N$14,'October by Class'!$O$14,'October by Class'!$I$15,'October by Class'!$J$15,'October by Class'!$K$15,'October by Class'!$L$15,'October by Class'!$M$15,'October by Class'!$N$15,'October by Class'!$O$15,'October by Class'!$I$16</definedName>
    <definedName name="QB_FORMULA_1" localSheetId="1" hidden="1">'October by Month'!$I$16,'October by Month'!$K$16,'October by Month'!$M$16,'October by Month'!#REF!,'October by Month'!#REF!,'October by Month'!#REF!,'October by Month'!$I$17,'October by Month'!$K$17,'October by Month'!$M$17,'October by Month'!#REF!,'October by Month'!#REF!,'October by Month'!#REF!,'October by Month'!$I$18,'October by Month'!$K$18,'October by Month'!$M$18,'October by Month'!#REF!</definedName>
    <definedName name="QB_FORMULA_1" localSheetId="3" hidden="1">'October Detail'!$Q$21,'October Detail'!$R$21,'October Detail'!$P$22,'October Detail'!$Q$22,'October Detail'!$R$22,'October Detail'!$P$23,'October Detail'!$Q$23,'October Detail'!$R$23,'October Detail'!$P$24,'October Detail'!$Q$24,'October Detail'!$R$24,'October Detail'!$P$25,'October Detail'!$Q$25,'October Detail'!$R$25,'October Detail'!$P$41,'October Detail'!$Q$41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1_1" localSheetId="2" hidden="1">'October by Class'!$M$14,'October by Class'!$O$14,'October by Class'!$I$15,'October by Class'!$K$15,'October by Class'!$M$15,'October by Class'!$O$15,'October by Class'!$I$16,'October by Class'!$K$16,'October by Class'!$M$16,'October by Class'!$O$16,'October by Class'!$I$17,'October by Class'!$K$17,'October by Class'!$M$17,'October by Class'!$O$17,'October by Class'!$O$21,'October by Class'!$O$22</definedName>
    <definedName name="QB_FORMULA_1_1" localSheetId="1" hidden="1">'October by Month'!$M$16,'October by Month'!$O$16,'October by Month'!#REF!,'October by Month'!$I$17,'October by Month'!$K$17,'October by Month'!$M$17,'October by Month'!$O$17,'October by Month'!#REF!,'October by Month'!$I$18,'October by Month'!$K$18,'October by Month'!$M$18,'October by Month'!$O$18,'October by Month'!#REF!,'October by Month'!$I$19,'October by Month'!$K$19,'October by Month'!$M$19</definedName>
    <definedName name="QB_FORMULA_1_1" localSheetId="3" hidden="1">'October Detail'!$AB$18,'October Detail'!$AD$18,'October Detail'!$Z$19,'October Detail'!$AB$19,'October Detail'!$AD$19,'October Detail'!$Z$20,'October Detail'!$AB$20,'October Detail'!$AD$20,'October Detail'!$Z$21,'October Detail'!$AB$21,'October Detail'!$AD$21,'October Detail'!$Z$27,'October Detail'!$AB$27,'October Detail'!$AD$27,'October Detail'!$Z$38,'October Detail'!$AB$38</definedName>
    <definedName name="QB_FORMULA_1_2" localSheetId="2" hidden="1">'October by Class'!$H$14,'October by Class'!$J$14,'October by Class'!$L$14,'October by Class'!$N$14,'October by Class'!$P$14,'October by Class'!$H$15,'October by Class'!$J$15,'October by Class'!$L$15,'October by Class'!$N$15,'October by Class'!$P$15,'October by Class'!$H$16,'October by Class'!$J$16,'October by Class'!$L$16,'October by Class'!$N$16,'October by Class'!$P$16</definedName>
    <definedName name="QB_FORMULA_1_2" localSheetId="3" hidden="1">'October Detail'!$AB$15,'October Detail'!$AD$15,'October Detail'!$Z$30,'October Detail'!$AB$30,'October Detail'!$AD$30,'October Detail'!$Z$34,'October Detail'!$AB$34,'October Detail'!$AD$34,'October Detail'!$Z$38,'October Detail'!$AB$38,'October Detail'!$AD$38,'October Detail'!$Z$42,'October Detail'!$AB$42,'October Detail'!$AD$42,'October Detail'!$Z$48,'October Detail'!$AB$48</definedName>
    <definedName name="QB_FORMULA_1_3" localSheetId="2" hidden="1">'October by Class'!$L$11,'October by Class'!$N$11,'October by Class'!$N$15,'October by Class'!$N$16,'October by Class'!$N$17,'October by Class'!$N$18,'October by Class'!$N$19,'October by Class'!$H$20,'October by Class'!$J$20,'October by Class'!$L$20,'October by Class'!$N$20,'October by Class'!$H$21,'October by Class'!$J$21,'October by Class'!$L$21,'October by Class'!$N$21,'October by Class'!$H$22</definedName>
    <definedName name="QB_FORMULA_1_3" localSheetId="3" hidden="1">'October Detail'!$AB$15,'October Detail'!$AD$15,'October Detail'!$Z$29,'October Detail'!$AB$29,'October Detail'!$AD$29,'October Detail'!$Z$35,'October Detail'!$AB$35,'October Detail'!$AD$35,'October Detail'!$Z$41,'October Detail'!$AB$41,'October Detail'!$AD$41,'October Detail'!$Z$47,'October Detail'!$AB$47,'October Detail'!$AD$47,'October Detail'!$Z$59,'October Detail'!$AB$59</definedName>
    <definedName name="QB_FORMULA_1_4" localSheetId="2" hidden="1">'October by Class'!$L$10,'October by Class'!$N$10,'October by Class'!$P$10,'October by Class'!$R$10,'October by Class'!$H$11,'October by Class'!$J$11,'October by Class'!$L$11,'October by Class'!$N$11,'October by Class'!$P$11,'October by Class'!$R$11,'October by Class'!$R$15,'October by Class'!$R$16,'October by Class'!$R$17,'October by Class'!$R$18,'October by Class'!$R$19,'October by Class'!$R$20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" localSheetId="2" hidden="1">'October by Class'!$J$16,'October by Class'!$K$16,'October by Class'!$L$16,'October by Class'!$M$16,'October by Class'!$N$16,'October by Class'!$O$16,'October by Class'!$I$17,'October by Class'!$J$17,'October by Class'!$K$17,'October by Class'!$L$17,'October by Class'!$M$17,'October by Class'!$N$17,'October by Class'!$O$17,'October by Class'!$I$18,'October by Class'!$J$18,'October by Class'!$K$18</definedName>
    <definedName name="QB_FORMULA_2" localSheetId="1" hidden="1">'October by Month'!#REF!,'October by Month'!#REF!,'October by Month'!$I$19,'October by Month'!$K$19,'October by Month'!$M$19,'October by Month'!#REF!,'October by Month'!#REF!,'October by Month'!#REF!,'October by Month'!$I$20,'October by Month'!$K$20,'October by Month'!$M$20,'October by Month'!#REF!,'October by Month'!#REF!,'October by Month'!#REF!,'October by Month'!#REF!,'October by Month'!#REF!</definedName>
    <definedName name="QB_FORMULA_2" localSheetId="3" hidden="1">'October Detail'!$R$41,'October Detail'!$P$44,'October Detail'!$Q$44,'October Detail'!$R$44,'October Detail'!$P$48,'October Detail'!$Q$48,'October Detail'!$R$48,'October Detail'!$P$52,'October Detail'!$Q$52,'October Detail'!$R$52,'October Detail'!$P$55,'October Detail'!$Q$55,'October Detail'!$R$55,'October Detail'!$P$63,'October Detail'!$Q$63,'October Detail'!$R$63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2_1" localSheetId="2" hidden="1">'October by Class'!$O$23,'October by Class'!$O$24,'October by Class'!$O$25,'October by Class'!$O$26,'October by Class'!$O$27,'October by Class'!$O$28,'October by Class'!$O$29,'October by Class'!$I$30,'October by Class'!$K$30,'October by Class'!$M$30,'October by Class'!$O$30,'October by Class'!$I$31,'October by Class'!$K$31,'October by Class'!$M$31,'October by Class'!$O$31,'October by Class'!$I$32</definedName>
    <definedName name="QB_FORMULA_2_1" localSheetId="1" hidden="1">'October by Month'!$O$19,'October by Month'!#REF!,'October by Month'!$I$20,'October by Month'!$K$20,'October by Month'!$M$20,'October by Month'!$O$20,'October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2_1" localSheetId="3" hidden="1">'October Detail'!$AD$38,'October Detail'!$Z$41,'October Detail'!$AB$41,'October Detail'!$AD$41,'October Detail'!$Z$46,'October Detail'!$AB$46,'October Detail'!$AD$46,'October Detail'!$Z$50,'October Detail'!$AB$50,'October Detail'!$AD$50,'October Detail'!$Z$53,'October Detail'!$AB$53,'October Detail'!$AD$53,'October Detail'!$Z$62,'October Detail'!$AB$62,'October Detail'!$AD$62</definedName>
    <definedName name="QB_FORMULA_2_2" localSheetId="2" hidden="1">'October by Class'!$J$22,'October by Class'!$L$22,'October by Class'!$N$22,'October by Class'!$H$23,'October by Class'!$J$23,'October by Class'!$L$23,'October by Class'!$N$23,'October by Class'!$H$24,'October by Class'!$J$24,'October by Class'!$L$24,'October by Class'!$N$24</definedName>
    <definedName name="QB_FORMULA_2_2" localSheetId="3" hidden="1">'October Detail'!$AD$48,'October Detail'!$Z$49,'October Detail'!$AB$49,'October Detail'!$AD$49,'October Detail'!$Z$50,'October Detail'!$AB$50,'October Detail'!$AD$50,'October Detail'!$Z$51,'October Detail'!$AB$51,'October Detail'!$AD$51,'October Detail'!$Z$52,'October Detail'!$AB$52,'October Detail'!$AD$52,'October Detail'!$Z$53,'October Detail'!$AB$53,'October Detail'!$AD$53</definedName>
    <definedName name="QB_FORMULA_2_3" localSheetId="2" hidden="1">'October by Class'!$H$21,'October by Class'!$J$21,'October by Class'!$L$21,'October by Class'!$N$21,'October by Class'!$P$21,'October by Class'!$R$21,'October by Class'!$H$22,'October by Class'!$J$22,'October by Class'!$L$22,'October by Class'!$N$22,'October by Class'!$P$22,'October by Class'!$R$22,'October by Class'!$H$23,'October by Class'!$J$23,'October by Class'!$L$23,'October by Class'!$N$23</definedName>
    <definedName name="QB_FORMULA_2_3" localSheetId="3" hidden="1">'October Detail'!$AD$59,'October Detail'!$Z$63,'October Detail'!$AB$63,'October Detail'!$AD$63,'October Detail'!$Z$64,'October Detail'!$AB$64,'October Detail'!$AD$64,'October Detail'!$Z$65,'October Detail'!$AB$65,'October Detail'!$AD$65,'October Detail'!$Z$66,'October Detail'!$AB$66,'October Detail'!$AD$66,'October Detail'!$Z$67,'October Detail'!$AB$67,'October Detail'!$AD$67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" localSheetId="2" hidden="1">'October by Class'!$L$18,'October by Class'!$M$18,'October by Class'!$N$18,'October by Class'!$O$18,'October by Class'!$O$22,'October by Class'!$O$23,'October by Class'!$O$24,'October by Class'!$O$25,'October by Class'!$O$26,'October by Class'!$O$27,'October by Class'!$O$28,'October by Class'!$O$29,'October by Class'!$I$30,'October by Class'!$J$30,'October by Class'!$K$30,'October by Class'!$L$30</definedName>
    <definedName name="QB_FORMULA_3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Month'!$I$36,'October by Month'!$K$36,'October by Month'!$M$36,'October by Month'!#REF!,'October by Month'!#REF!,'October by Month'!#REF!</definedName>
    <definedName name="QB_FORMULA_3" localSheetId="3" hidden="1">'October Detail'!$P$70,'October Detail'!$Q$70,'October Detail'!$R$70,'October Detail'!$P$75,'October Detail'!$Q$75,'October Detail'!$R$75,'October Detail'!$P$76,'October Detail'!$Q$76,'October Detail'!$R$76,'October Detail'!$P$77,'October Detail'!$Q$77,'October Detail'!$R$77,'October Detail'!$P$78,'October Detail'!$Q$78,'October Detail'!$R$78,'October Detail'!$P$79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3_1" localSheetId="2" hidden="1">'October by Class'!$K$32,'October by Class'!$M$32,'October by Class'!$O$32,'October by Class'!$I$33,'October by Class'!$K$33,'October by Class'!$M$33,'October by Class'!$O$33,'October by Class'!$I$34,'October by Class'!$K$34,'October by Class'!$M$34,'October by Class'!$O$34</definedName>
    <definedName name="QB_FORMULA_3_1" localSheetId="1" hidden="1">'October by Month'!#REF!,'October by Month'!#REF!,'October by Month'!#REF!,'October by Month'!$I$36,'October by Month'!$K$36,'October by Month'!$M$36,'October by Month'!$O$36,'October by Month'!#REF!,'October by Month'!$I$37,'October by Month'!$K$37,'October by Month'!$M$37,'October by Month'!$O$37,'October by Month'!#REF!,'October by Month'!$I$38,'October by Month'!$K$38,'October by Month'!$M$38</definedName>
    <definedName name="QB_FORMULA_3_1" localSheetId="3" hidden="1">'October Detail'!$Z$66,'October Detail'!$AB$66,'October Detail'!$AD$66,'October Detail'!$Z$69,'October Detail'!$AB$69,'October Detail'!$AD$69,'October Detail'!$Z$70,'October Detail'!$AB$70,'October Detail'!$AD$70,'October Detail'!$Z$71,'October Detail'!$AB$71,'October Detail'!$AD$71,'October Detail'!$Z$72,'October Detail'!$AB$72,'October Detail'!$AD$72,'October Detail'!$Z$73</definedName>
    <definedName name="QB_FORMULA_3_2" localSheetId="2" hidden="1">'October by Class'!$P$23,'October by Class'!$R$23,'October by Class'!$H$24,'October by Class'!$J$24,'October by Class'!$L$24,'October by Class'!$N$24,'October by Class'!$P$24,'October by Class'!$R$24,'October by Class'!$H$25,'October by Class'!$J$25,'October by Class'!$L$25,'October by Class'!$N$25,'October by Class'!$P$25,'October by Class'!$R$25</definedName>
    <definedName name="QB_FORMULA_3_2" localSheetId="3" hidden="1">'October Detail'!$Z$68,'October Detail'!$AB$68,'October Detail'!$AD$68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" localSheetId="2" hidden="1">'October by Class'!$M$30,'October by Class'!$N$30,'October by Class'!$O$30,'October by Class'!$I$31,'October by Class'!$J$31,'October by Class'!$K$31,'October by Class'!$L$31,'October by Class'!$M$31,'October by Class'!$N$31,'October by Class'!$O$31,'October by Class'!$I$32,'October by Class'!$J$32,'October by Class'!$K$32,'October by Class'!$L$32,'October by Class'!$M$32,'October by Class'!$N$32</definedName>
    <definedName name="QB_FORMULA_4" localSheetId="1" hidden="1">'October by Month'!$I$37,'October by Month'!$K$37,'October by Month'!$M$37,'October by Month'!#REF!,'October by Month'!#REF!,'October by Month'!#REF!,'October by Month'!$I$38,'October by Month'!$K$38,'October by Month'!$M$38,'October by Month'!#REF!,'October by Month'!#REF!,'October by Month'!#REF!,'October by Month'!$I$39,'October by Month'!$K$39,'October by Month'!$M$39,'October by Month'!#REF!</definedName>
    <definedName name="QB_FORMULA_4" localSheetId="3" hidden="1">'October Detail'!$Q$79,'October Detail'!$R$79,'October Detail'!$P$80,'October Detail'!$Q$80,'October Detail'!$R$80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4_1" localSheetId="1" hidden="1">'October by Month'!$O$38,'October by Month'!#REF!,'October by Month'!$I$39,'October by Month'!$K$39,'October by Month'!$M$39,'October by Month'!$O$39,'October by Month'!#REF!,'October by Month'!$I$40,'October by Month'!$K$40,'October by Month'!$M$40,'October by Month'!$O$40,'October by Month'!#REF!</definedName>
    <definedName name="QB_FORMULA_4_1" localSheetId="3" hidden="1">'October Detail'!$AB$73,'October Detail'!$AD$73,'October Detail'!$Z$74,'October Detail'!$AB$74,'October Detail'!$AD$74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" localSheetId="2" hidden="1">'October by Class'!$O$32,'October by Class'!$I$33,'October by Class'!$J$33,'October by Class'!$K$33,'October by Class'!$L$33,'October by Class'!$M$33,'October by Class'!$N$33,'October by Class'!$O$33,'October by Class'!$I$34,'October by Class'!$J$34,'October by Class'!$K$34,'October by Class'!$L$34,'October by Class'!$M$34,'October by Class'!$N$34,'October by Class'!$O$34</definedName>
    <definedName name="QB_FORMULA_5" localSheetId="1" hidden="1">'October by Month'!#REF!,'October by Month'!#REF!,'October by Month'!$I$40,'October by Month'!$K$40,'October by Month'!$M$40,'October by Month'!#REF!,'October by Month'!#REF!,'October by Month'!#REF!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6" localSheetId="0" hidden="1">'by Month'!$S$43,'by Month'!$U$43,'by Month'!$I$44,'by Month'!$K$44,'by Month'!$M$44,'by Month'!$O$44,'by Month'!$Q$44,'by Month'!$S$44,'by Month'!$U$44</definedName>
    <definedName name="QB_ROW_1023010" localSheetId="5" hidden="1">'Detail Jan-May'!$B$5</definedName>
    <definedName name="QB_ROW_1023040" localSheetId="0" hidden="1">'by Month'!$E$8</definedName>
    <definedName name="QB_ROW_1023040" localSheetId="2" hidden="1">'October by Class'!$E$4</definedName>
    <definedName name="QB_ROW_1023040" localSheetId="1" hidden="1">'October by Month'!$E$5</definedName>
    <definedName name="QB_ROW_1023040" localSheetId="3" hidden="1">'October Detail'!$D$4</definedName>
    <definedName name="QB_ROW_1023040_1" localSheetId="0" hidden="1">'by Month'!$E$4</definedName>
    <definedName name="QB_ROW_1023040_1" localSheetId="3" hidden="1">'October Detail'!$E$4</definedName>
    <definedName name="QB_ROW_1023310" localSheetId="5" hidden="1">'Detail Jan-May'!$B$30</definedName>
    <definedName name="QB_ROW_1023340" localSheetId="0" hidden="1">'by Month'!$E$13</definedName>
    <definedName name="QB_ROW_1023340" localSheetId="2" hidden="1">'October by Class'!$E$9</definedName>
    <definedName name="QB_ROW_1023340" localSheetId="1" hidden="1">'October by Month'!$E$10</definedName>
    <definedName name="QB_ROW_1023340" localSheetId="3" hidden="1">'October Detail'!$D$13</definedName>
    <definedName name="QB_ROW_1023340_1" localSheetId="0" hidden="1">'by Month'!$E$9</definedName>
    <definedName name="QB_ROW_1023340_1" localSheetId="2" hidden="1">'October by Class'!$E$8</definedName>
    <definedName name="QB_ROW_1023340_1" localSheetId="3" hidden="1">'October Detail'!$D$10</definedName>
    <definedName name="QB_ROW_1023340_2" localSheetId="3" hidden="1">'October Detail'!$E$13</definedName>
    <definedName name="QB_ROW_1357020" localSheetId="5" hidden="1">'Detail Jan-May'!$C$6</definedName>
    <definedName name="QB_ROW_1357050" localSheetId="0" hidden="1">'by Month'!$F$9</definedName>
    <definedName name="QB_ROW_1357050" localSheetId="2" hidden="1">'October by Class'!$F$5</definedName>
    <definedName name="QB_ROW_1357050" localSheetId="1" hidden="1">'October by Month'!$F$6</definedName>
    <definedName name="QB_ROW_1357050" localSheetId="3" hidden="1">'October Detail'!$E$5</definedName>
    <definedName name="QB_ROW_1357050_1" localSheetId="0" hidden="1">'by Month'!$F$5</definedName>
    <definedName name="QB_ROW_1357050_1" localSheetId="3" hidden="1">'October Detail'!$F$5</definedName>
    <definedName name="QB_ROW_1357320" localSheetId="5" hidden="1">'Detail Jan-May'!$C$29</definedName>
    <definedName name="QB_ROW_1357350" localSheetId="0" hidden="1">'by Month'!$F$12</definedName>
    <definedName name="QB_ROW_1357350" localSheetId="2" hidden="1">'October by Class'!$F$8</definedName>
    <definedName name="QB_ROW_1357350" localSheetId="1" hidden="1">'October by Month'!$F$9</definedName>
    <definedName name="QB_ROW_1357350" localSheetId="3" hidden="1">'October Detail'!$E$12</definedName>
    <definedName name="QB_ROW_1357350_1" localSheetId="0" hidden="1">'by Month'!$F$8</definedName>
    <definedName name="QB_ROW_1357350_1" localSheetId="2" hidden="1">'October by Class'!$F$7</definedName>
    <definedName name="QB_ROW_1357350_1" localSheetId="3" hidden="1">'October Detail'!$E$9</definedName>
    <definedName name="QB_ROW_1357350_2" localSheetId="3" hidden="1">'October Detail'!$F$12</definedName>
    <definedName name="QB_ROW_1416020" localSheetId="5" hidden="1">'Detail Jan-May'!$C$32</definedName>
    <definedName name="QB_ROW_1416050" localSheetId="0" hidden="1">'by Month'!$F$15</definedName>
    <definedName name="QB_ROW_1416050" localSheetId="2" hidden="1">'October by Class'!$F$11</definedName>
    <definedName name="QB_ROW_1416050" localSheetId="1" hidden="1">'October by Month'!$F$12</definedName>
    <definedName name="QB_ROW_1416050" localSheetId="3" hidden="1">'October Detail'!$E$15</definedName>
    <definedName name="QB_ROW_1416050_1" localSheetId="0" hidden="1">'by Month'!$F$11</definedName>
    <definedName name="QB_ROW_1416050_1" localSheetId="2" hidden="1">'October by Class'!$F$10</definedName>
    <definedName name="QB_ROW_1416050_1" localSheetId="3" hidden="1">'October Detail'!$E$12</definedName>
    <definedName name="QB_ROW_1416320" localSheetId="5" hidden="1">'Detail Jan-May'!$C$73</definedName>
    <definedName name="QB_ROW_1416350" localSheetId="0" hidden="1">'by Month'!$F$22</definedName>
    <definedName name="QB_ROW_1416350" localSheetId="2" hidden="1">'October by Class'!$F$15</definedName>
    <definedName name="QB_ROW_1416350" localSheetId="1" hidden="1">'October by Month'!$F$17</definedName>
    <definedName name="QB_ROW_1416350" localSheetId="3" hidden="1">'October Detail'!$E$22</definedName>
    <definedName name="QB_ROW_1416350_1" localSheetId="0" hidden="1">'by Month'!$F$18</definedName>
    <definedName name="QB_ROW_1416350_1" localSheetId="2" hidden="1">'October by Class'!$F$14</definedName>
    <definedName name="QB_ROW_1416350_1" localSheetId="3" hidden="1">'October Detail'!$E$18</definedName>
    <definedName name="QB_ROW_1417040" localSheetId="5" hidden="1">'Detail Jan-May'!$E$49</definedName>
    <definedName name="QB_ROW_1417070" localSheetId="3" hidden="1">'October Detail'!$G$14</definedName>
    <definedName name="QB_ROW_1417270" localSheetId="0" hidden="1">'by Month'!$H$20</definedName>
    <definedName name="QB_ROW_1417270" localSheetId="2" hidden="1">'October by Class'!$H$12</definedName>
    <definedName name="QB_ROW_1417270" localSheetId="1" hidden="1">'October by Month'!$H$15</definedName>
    <definedName name="QB_ROW_1417270_1" localSheetId="0" hidden="1">'by Month'!$H$16</definedName>
    <definedName name="QB_ROW_1417340" localSheetId="5" hidden="1">'Detail Jan-May'!$E$71</definedName>
    <definedName name="QB_ROW_1417370" localSheetId="3" hidden="1">'October Detail'!$G$16</definedName>
    <definedName name="QB_ROW_1438010" localSheetId="5" hidden="1">'Detail Jan-May'!$B$75</definedName>
    <definedName name="QB_ROW_1438040" localSheetId="0" hidden="1">'by Month'!$E$27</definedName>
    <definedName name="QB_ROW_1438040" localSheetId="2" hidden="1">'October by Class'!$E$20</definedName>
    <definedName name="QB_ROW_1438040" localSheetId="1" hidden="1">'October by Month'!$E$22</definedName>
    <definedName name="QB_ROW_1438040" localSheetId="3" hidden="1">'October Detail'!$D$27</definedName>
    <definedName name="QB_ROW_1438040_1" localSheetId="0" hidden="1">'by Month'!$E$23</definedName>
    <definedName name="QB_ROW_1438040_1" localSheetId="2" hidden="1">'October by Class'!$E$19</definedName>
    <definedName name="QB_ROW_1438040_1" localSheetId="3" hidden="1">'October Detail'!$D$23</definedName>
    <definedName name="QB_ROW_1438040_2" localSheetId="2" hidden="1">'October by Class'!$E$4</definedName>
    <definedName name="QB_ROW_1438040_2" localSheetId="3" hidden="1">'October Detail'!$E$17</definedName>
    <definedName name="QB_ROW_1438040_3" localSheetId="2" hidden="1">'October by Class'!$E$13</definedName>
    <definedName name="QB_ROW_1438310" localSheetId="5" hidden="1">'Detail Jan-May'!$B$303</definedName>
    <definedName name="QB_ROW_1438340" localSheetId="0" hidden="1">'by Month'!$E$45</definedName>
    <definedName name="QB_ROW_1438340" localSheetId="2" hidden="1">'October by Class'!$E$31</definedName>
    <definedName name="QB_ROW_1438340" localSheetId="1" hidden="1">'October by Month'!$E$35</definedName>
    <definedName name="QB_ROW_1438340" localSheetId="3" hidden="1">'October Detail'!$D$77</definedName>
    <definedName name="QB_ROW_1438340_1" localSheetId="0" hidden="1">'by Month'!$E$41</definedName>
    <definedName name="QB_ROW_1438340_1" localSheetId="2" hidden="1">'October by Class'!$E$13</definedName>
    <definedName name="QB_ROW_1438340_1" localSheetId="1" hidden="1">'October by Month'!$E$37</definedName>
    <definedName name="QB_ROW_1438340_1" localSheetId="3" hidden="1">'October Detail'!$D$71</definedName>
    <definedName name="QB_ROW_1438340_2" localSheetId="2" hidden="1">'October by Class'!$E$21</definedName>
    <definedName name="QB_ROW_1438340_2" localSheetId="3" hidden="1">'October Detail'!$E$50</definedName>
    <definedName name="QB_ROW_1438340_3" localSheetId="2" hidden="1">'October by Class'!$E$22</definedName>
    <definedName name="QB_ROW_1438340_3" localSheetId="3" hidden="1">'October Detail'!$E$65</definedName>
    <definedName name="QB_ROW_1439020" localSheetId="5" hidden="1">'Detail Jan-May'!$C$76</definedName>
    <definedName name="QB_ROW_1439050" localSheetId="0" hidden="1">'by Month'!$F$28</definedName>
    <definedName name="QB_ROW_1439050" localSheetId="2" hidden="1">'October by Class'!$F$21</definedName>
    <definedName name="QB_ROW_1439050" localSheetId="1" hidden="1">'October by Month'!$F$23</definedName>
    <definedName name="QB_ROW_1439050" localSheetId="3" hidden="1">'October Detail'!$E$28</definedName>
    <definedName name="QB_ROW_1439050_1" localSheetId="0" hidden="1">'by Month'!$F$24</definedName>
    <definedName name="QB_ROW_1439050_1" localSheetId="2" hidden="1">'October by Class'!$F$20</definedName>
    <definedName name="QB_ROW_1439050_1" localSheetId="3" hidden="1">'October Detail'!$E$24</definedName>
    <definedName name="QB_ROW_1439050_2" localSheetId="2" hidden="1">'October by Class'!$F$5</definedName>
    <definedName name="QB_ROW_1439050_2" localSheetId="3" hidden="1">'October Detail'!$F$18</definedName>
    <definedName name="QB_ROW_1439050_3" localSheetId="2" hidden="1">'October by Class'!$F$14</definedName>
    <definedName name="QB_ROW_1439320" localSheetId="5" hidden="1">'Detail Jan-May'!$C$302</definedName>
    <definedName name="QB_ROW_1439350" localSheetId="0" hidden="1">'by Month'!$F$44</definedName>
    <definedName name="QB_ROW_1439350" localSheetId="2" hidden="1">'October by Class'!$F$30</definedName>
    <definedName name="QB_ROW_1439350" localSheetId="1" hidden="1">'October by Month'!$F$34</definedName>
    <definedName name="QB_ROW_1439350" localSheetId="3" hidden="1">'October Detail'!$E$76</definedName>
    <definedName name="QB_ROW_1439350_1" localSheetId="0" hidden="1">'by Month'!$F$40</definedName>
    <definedName name="QB_ROW_1439350_1" localSheetId="2" hidden="1">'October by Class'!$F$12</definedName>
    <definedName name="QB_ROW_1439350_1" localSheetId="1" hidden="1">'October by Month'!$F$36</definedName>
    <definedName name="QB_ROW_1439350_1" localSheetId="3" hidden="1">'October Detail'!$E$70</definedName>
    <definedName name="QB_ROW_1439350_2" localSheetId="2" hidden="1">'October by Class'!$F$20</definedName>
    <definedName name="QB_ROW_1439350_2" localSheetId="3" hidden="1">'October Detail'!$F$49</definedName>
    <definedName name="QB_ROW_1439350_3" localSheetId="2" hidden="1">'October by Class'!$F$21</definedName>
    <definedName name="QB_ROW_1439350_3" localSheetId="3" hidden="1">'October Detail'!$F$64</definedName>
    <definedName name="QB_ROW_1440030" localSheetId="5" hidden="1">'Detail Jan-May'!$D$82</definedName>
    <definedName name="QB_ROW_1440060" localSheetId="3" hidden="1">'October Detail'!$F$29</definedName>
    <definedName name="QB_ROW_1440060_1" localSheetId="3" hidden="1">'October Detail'!$F$28</definedName>
    <definedName name="QB_ROW_1440060_2" localSheetId="3" hidden="1">'October Detail'!$G$19</definedName>
    <definedName name="QB_ROW_1440260" localSheetId="0" hidden="1">'by Month'!$G$30</definedName>
    <definedName name="QB_ROW_1440260" localSheetId="2" hidden="1">'October by Class'!$G$22</definedName>
    <definedName name="QB_ROW_1440260" localSheetId="1" hidden="1">'October by Month'!$G$25</definedName>
    <definedName name="QB_ROW_1440260_1" localSheetId="0" hidden="1">'by Month'!$G$26</definedName>
    <definedName name="QB_ROW_1440260_1" localSheetId="2" hidden="1">'October by Class'!$G$6</definedName>
    <definedName name="QB_ROW_1440260_2" localSheetId="2" hidden="1">'October by Class'!$G$15</definedName>
    <definedName name="QB_ROW_1440330" localSheetId="5" hidden="1">'Detail Jan-May'!$D$133</definedName>
    <definedName name="QB_ROW_1440360" localSheetId="3" hidden="1">'October Detail'!$F$41</definedName>
    <definedName name="QB_ROW_1440360_1" localSheetId="3" hidden="1">'October Detail'!$F$38</definedName>
    <definedName name="QB_ROW_1440360_2" localSheetId="3" hidden="1">'October Detail'!$G$30</definedName>
    <definedName name="QB_ROW_1440360_3" localSheetId="3" hidden="1">'October Detail'!$G$29</definedName>
    <definedName name="QB_ROW_1441030" localSheetId="5" hidden="1">'Detail Jan-May'!$D$77</definedName>
    <definedName name="QB_ROW_1441060" localSheetId="3" hidden="1">'October Detail'!$F$25</definedName>
    <definedName name="QB_ROW_1441260" localSheetId="0" hidden="1">'by Month'!$G$29</definedName>
    <definedName name="QB_ROW_1441260" localSheetId="2" hidden="1">'October by Class'!$G$21</definedName>
    <definedName name="QB_ROW_1441260" localSheetId="1" hidden="1">'October by Month'!$G$24</definedName>
    <definedName name="QB_ROW_1441260_1" localSheetId="0" hidden="1">'by Month'!$G$25</definedName>
    <definedName name="QB_ROW_1441330" localSheetId="5" hidden="1">'Detail Jan-May'!$D$81</definedName>
    <definedName name="QB_ROW_1441360" localSheetId="3" hidden="1">'October Detail'!$F$27</definedName>
    <definedName name="QB_ROW_1442060" localSheetId="3" hidden="1">'October Detail'!$G$30</definedName>
    <definedName name="QB_ROW_1442260" localSheetId="2" hidden="1">'October by Class'!$G$7</definedName>
    <definedName name="QB_ROW_1442260" localSheetId="1" hidden="1">'October by Month'!$G$26</definedName>
    <definedName name="QB_ROW_1442260_1" localSheetId="2" hidden="1">'October by Class'!$G$16</definedName>
    <definedName name="QB_ROW_1442360" localSheetId="3" hidden="1">'October Detail'!$G$35</definedName>
    <definedName name="QB_ROW_1443030" localSheetId="5" hidden="1">'Detail Jan-May'!$D$134</definedName>
    <definedName name="QB_ROW_1443060" localSheetId="3" hidden="1">'October Detail'!$F$42</definedName>
    <definedName name="QB_ROW_1443060_1" localSheetId="3" hidden="1">'October Detail'!$F$39</definedName>
    <definedName name="QB_ROW_1443060_2" localSheetId="3" hidden="1">'October Detail'!$G$31</definedName>
    <definedName name="QB_ROW_1443060_3" localSheetId="3" hidden="1">'October Detail'!$G$36</definedName>
    <definedName name="QB_ROW_1443260" localSheetId="0" hidden="1">'by Month'!$G$31</definedName>
    <definedName name="QB_ROW_1443260" localSheetId="2" hidden="1">'October by Class'!$G$23</definedName>
    <definedName name="QB_ROW_1443260" localSheetId="1" hidden="1">'October by Month'!$G$26</definedName>
    <definedName name="QB_ROW_1443260_1" localSheetId="0" hidden="1">'by Month'!$G$27</definedName>
    <definedName name="QB_ROW_1443260_1" localSheetId="2" hidden="1">'October by Class'!$G$8</definedName>
    <definedName name="QB_ROW_1443260_1" localSheetId="1" hidden="1">'October by Month'!$G$27</definedName>
    <definedName name="QB_ROW_1443260_2" localSheetId="2" hidden="1">'October by Class'!$G$16</definedName>
    <definedName name="QB_ROW_1443260_3" localSheetId="2" hidden="1">'October by Class'!$G$17</definedName>
    <definedName name="QB_ROW_1443330" localSheetId="5" hidden="1">'Detail Jan-May'!$D$143</definedName>
    <definedName name="QB_ROW_1443360" localSheetId="3" hidden="1">'October Detail'!$F$44</definedName>
    <definedName name="QB_ROW_1443360_1" localSheetId="3" hidden="1">'October Detail'!$F$41</definedName>
    <definedName name="QB_ROW_1443360_2" localSheetId="3" hidden="1">'October Detail'!$G$34</definedName>
    <definedName name="QB_ROW_1443360_3" localSheetId="3" hidden="1">'October Detail'!$G$41</definedName>
    <definedName name="QB_ROW_1446030" localSheetId="5" hidden="1">'Detail Jan-May'!$D$144</definedName>
    <definedName name="QB_ROW_1446060" localSheetId="3" hidden="1">'October Detail'!$F$45</definedName>
    <definedName name="QB_ROW_1446060_1" localSheetId="3" hidden="1">'October Detail'!$F$42</definedName>
    <definedName name="QB_ROW_1446060_2" localSheetId="3" hidden="1">'October Detail'!$G$35</definedName>
    <definedName name="QB_ROW_1446260" localSheetId="0" hidden="1">'by Month'!$G$32</definedName>
    <definedName name="QB_ROW_1446260" localSheetId="2" hidden="1">'October by Class'!$G$24</definedName>
    <definedName name="QB_ROW_1446260" localSheetId="1" hidden="1">'October by Month'!$G$27</definedName>
    <definedName name="QB_ROW_1446260_1" localSheetId="0" hidden="1">'by Month'!$G$28</definedName>
    <definedName name="QB_ROW_1446260_1" localSheetId="2" hidden="1">'October by Class'!$G$17</definedName>
    <definedName name="QB_ROW_1446260_1" localSheetId="1" hidden="1">'October by Month'!$G$28</definedName>
    <definedName name="QB_ROW_1446330" localSheetId="5" hidden="1">'Detail Jan-May'!$D$174</definedName>
    <definedName name="QB_ROW_1446360" localSheetId="3" hidden="1">'October Detail'!$F$48</definedName>
    <definedName name="QB_ROW_1446360_1" localSheetId="3" hidden="1">'October Detail'!$F$46</definedName>
    <definedName name="QB_ROW_1446360_2" localSheetId="3" hidden="1">'October Detail'!$G$38</definedName>
    <definedName name="QB_ROW_1447030" localSheetId="5" hidden="1">'Detail Jan-May'!$D$175</definedName>
    <definedName name="QB_ROW_1447060" localSheetId="3" hidden="1">'October Detail'!$F$49</definedName>
    <definedName name="QB_ROW_1447260" localSheetId="0" hidden="1">'by Month'!$G$33</definedName>
    <definedName name="QB_ROW_1447260" localSheetId="2" hidden="1">'October by Class'!$G$25</definedName>
    <definedName name="QB_ROW_1447260" localSheetId="1" hidden="1">'October by Month'!$G$28</definedName>
    <definedName name="QB_ROW_1447260_1" localSheetId="0" hidden="1">'by Month'!$G$29</definedName>
    <definedName name="QB_ROW_1447260_1" localSheetId="1" hidden="1">'October by Month'!$G$29</definedName>
    <definedName name="QB_ROW_1447330" localSheetId="5" hidden="1">'Detail Jan-May'!$D$188</definedName>
    <definedName name="QB_ROW_1447360" localSheetId="3" hidden="1">'October Detail'!$F$52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5" hidden="1">'Detail Jan-May'!$D$220</definedName>
    <definedName name="QB_ROW_1452060" localSheetId="3" hidden="1">'October Detail'!$F$51</definedName>
    <definedName name="QB_ROW_1452260" localSheetId="0" hidden="1">'by Month'!$G$38</definedName>
    <definedName name="QB_ROW_1452260" localSheetId="2" hidden="1">'October by Class'!$G$26</definedName>
    <definedName name="QB_ROW_1452260" localSheetId="1" hidden="1">'October by Month'!$G$31</definedName>
    <definedName name="QB_ROW_1452260_1" localSheetId="0" hidden="1">'by Month'!$G$34</definedName>
    <definedName name="QB_ROW_1452330" localSheetId="5" hidden="1">'Detail Jan-May'!$D$227</definedName>
    <definedName name="QB_ROW_1452360" localSheetId="3" hidden="1">'October Detail'!$F$53</definedName>
    <definedName name="QB_ROW_1453030" localSheetId="5" hidden="1">'Detail Jan-May'!$D$228</definedName>
    <definedName name="QB_ROW_1453060" localSheetId="3" hidden="1">'October Detail'!$F$56</definedName>
    <definedName name="QB_ROW_1453060_1" localSheetId="3" hidden="1">'October Detail'!$F$54</definedName>
    <definedName name="QB_ROW_1453060_2" localSheetId="3" hidden="1">'October Detail'!$G$43</definedName>
    <definedName name="QB_ROW_1453060_3" localSheetId="3" hidden="1">'October Detail'!$G$48</definedName>
    <definedName name="QB_ROW_1453260" localSheetId="0" hidden="1">'by Month'!$G$39</definedName>
    <definedName name="QB_ROW_1453260" localSheetId="2" hidden="1">'October by Class'!$G$27</definedName>
    <definedName name="QB_ROW_1453260" localSheetId="1" hidden="1">'October by Month'!$G$31</definedName>
    <definedName name="QB_ROW_1453260_1" localSheetId="0" hidden="1">'by Month'!$G$35</definedName>
    <definedName name="QB_ROW_1453260_1" localSheetId="2" hidden="1">'October by Class'!$G$10</definedName>
    <definedName name="QB_ROW_1453260_1" localSheetId="1" hidden="1">'October by Month'!$G$32</definedName>
    <definedName name="QB_ROW_1453260_2" localSheetId="2" hidden="1">'October by Class'!$G$19</definedName>
    <definedName name="QB_ROW_1453330" localSheetId="5" hidden="1">'Detail Jan-May'!$D$254</definedName>
    <definedName name="QB_ROW_1453360" localSheetId="3" hidden="1">'October Detail'!$F$63</definedName>
    <definedName name="QB_ROW_1453360_1" localSheetId="3" hidden="1">'October Detail'!$F$62</definedName>
    <definedName name="QB_ROW_1453360_2" localSheetId="3" hidden="1">'October Detail'!$G$48</definedName>
    <definedName name="QB_ROW_1453360_3" localSheetId="3" hidden="1">'October Detail'!$G$59</definedName>
    <definedName name="QB_ROW_1454030" localSheetId="5" hidden="1">'Detail Jan-May'!$D$255</definedName>
    <definedName name="QB_ROW_1454060" localSheetId="3" hidden="1">'October Detail'!$G$60</definedName>
    <definedName name="QB_ROW_1454260" localSheetId="0" hidden="1">'by Month'!$G$40</definedName>
    <definedName name="QB_ROW_1454260" localSheetId="2" hidden="1">'October by Class'!$G$11</definedName>
    <definedName name="QB_ROW_1454260" localSheetId="1" hidden="1">'October by Month'!$G$33</definedName>
    <definedName name="QB_ROW_1454260_1" localSheetId="0" hidden="1">'by Month'!$G$36</definedName>
    <definedName name="QB_ROW_1454260_1" localSheetId="2" hidden="1">'October by Class'!$G$20</definedName>
    <definedName name="QB_ROW_1454330" localSheetId="5" hidden="1">'Detail Jan-May'!$D$260</definedName>
    <definedName name="QB_ROW_1454360" localSheetId="3" hidden="1">'October Detail'!$G$63</definedName>
    <definedName name="QB_ROW_1520030" localSheetId="5" hidden="1">'Detail Jan-May'!$D$208</definedName>
    <definedName name="QB_ROW_1520260" localSheetId="0" hidden="1">'by Month'!$G$36</definedName>
    <definedName name="QB_ROW_1520260_1" localSheetId="0" hidden="1">'by Month'!$G$32</definedName>
    <definedName name="QB_ROW_1520330" localSheetId="5" hidden="1">'Detail Jan-May'!$D$216</definedName>
    <definedName name="QB_ROW_1521030" localSheetId="5" hidden="1">'Detail Jan-May'!$D$296</definedName>
    <definedName name="QB_ROW_1521260" localSheetId="0" hidden="1">'by Month'!$G$43</definedName>
    <definedName name="QB_ROW_1521260_1" localSheetId="0" hidden="1">'by Month'!$G$39</definedName>
    <definedName name="QB_ROW_1521330" localSheetId="5" hidden="1">'Detail Jan-May'!$D$301</definedName>
    <definedName name="QB_ROW_1523030" localSheetId="5" hidden="1">'Detail Jan-May'!$D$195</definedName>
    <definedName name="QB_ROW_1523060" localSheetId="3" hidden="1">'October Detail'!$F$53</definedName>
    <definedName name="QB_ROW_1523060_1" localSheetId="3" hidden="1">'October Detail'!$F$47</definedName>
    <definedName name="QB_ROW_1523060_2" localSheetId="3" hidden="1">'October Detail'!$G$39</definedName>
    <definedName name="QB_ROW_1523060_3" localSheetId="3" hidden="1">'October Detail'!$G$42</definedName>
    <definedName name="QB_ROW_1523260" localSheetId="0" hidden="1">'by Month'!$G$35</definedName>
    <definedName name="QB_ROW_1523260" localSheetId="2" hidden="1">'October by Class'!$G$26</definedName>
    <definedName name="QB_ROW_1523260" localSheetId="1" hidden="1">'October by Month'!$G$29</definedName>
    <definedName name="QB_ROW_1523260_1" localSheetId="0" hidden="1">'by Month'!$G$31</definedName>
    <definedName name="QB_ROW_1523260_1" localSheetId="2" hidden="1">'October by Class'!$G$25</definedName>
    <definedName name="QB_ROW_1523260_1" localSheetId="1" hidden="1">'October by Month'!$G$30</definedName>
    <definedName name="QB_ROW_1523260_2" localSheetId="2" hidden="1">'October by Class'!$G$9</definedName>
    <definedName name="QB_ROW_1523260_3" localSheetId="2" hidden="1">'October by Class'!$G$18</definedName>
    <definedName name="QB_ROW_1523330" localSheetId="5" hidden="1">'Detail Jan-May'!$D$207</definedName>
    <definedName name="QB_ROW_1523360" localSheetId="3" hidden="1">'October Detail'!$F$55</definedName>
    <definedName name="QB_ROW_1523360_1" localSheetId="3" hidden="1">'October Detail'!$F$50</definedName>
    <definedName name="QB_ROW_1523360_2" localSheetId="3" hidden="1">'October Detail'!$G$42</definedName>
    <definedName name="QB_ROW_1523360_3" localSheetId="3" hidden="1">'October Detail'!$G$47</definedName>
    <definedName name="QB_ROW_1524030" localSheetId="5" hidden="1">'Detail Jan-May'!$D$261</definedName>
    <definedName name="QB_ROW_1524060" localSheetId="3" hidden="1">'October Detail'!$F$64</definedName>
    <definedName name="QB_ROW_1524060_1" localSheetId="3" hidden="1">'October Detail'!$F$63</definedName>
    <definedName name="QB_ROW_1524260" localSheetId="0" hidden="1">'by Month'!$G$41</definedName>
    <definedName name="QB_ROW_1524260" localSheetId="2" hidden="1">'October by Class'!$G$28</definedName>
    <definedName name="QB_ROW_1524260" localSheetId="1" hidden="1">'October by Month'!$G$32</definedName>
    <definedName name="QB_ROW_1524260_1" localSheetId="0" hidden="1">'by Month'!$G$37</definedName>
    <definedName name="QB_ROW_1524260_1" localSheetId="1" hidden="1">'October by Month'!$G$34</definedName>
    <definedName name="QB_ROW_1524330" localSheetId="5" hidden="1">'Detail Jan-May'!$D$264</definedName>
    <definedName name="QB_ROW_1524360" localSheetId="3" hidden="1">'October Detail'!$F$70</definedName>
    <definedName name="QB_ROW_1524360_1" localSheetId="3" hidden="1">'October Detail'!$F$66</definedName>
    <definedName name="QB_ROW_1525030" localSheetId="5" hidden="1">'Detail Jan-May'!$D$217</definedName>
    <definedName name="QB_ROW_1525260" localSheetId="0" hidden="1">'by Month'!$G$37</definedName>
    <definedName name="QB_ROW_1525260_1" localSheetId="0" hidden="1">'by Month'!$G$33</definedName>
    <definedName name="QB_ROW_1525330" localSheetId="5" hidden="1">'Detail Jan-May'!$D$219</definedName>
    <definedName name="QB_ROW_1526030" localSheetId="5" hidden="1">'Detail Jan-May'!$D$265</definedName>
    <definedName name="QB_ROW_1526060" localSheetId="3" hidden="1">'October Detail'!$F$71</definedName>
    <definedName name="QB_ROW_1526060_1" localSheetId="3" hidden="1">'October Detail'!$F$67</definedName>
    <definedName name="QB_ROW_1526260" localSheetId="0" hidden="1">'by Month'!$G$42</definedName>
    <definedName name="QB_ROW_1526260" localSheetId="2" hidden="1">'October by Class'!$G$29</definedName>
    <definedName name="QB_ROW_1526260" localSheetId="1" hidden="1">'October by Month'!$G$33</definedName>
    <definedName name="QB_ROW_1526260_1" localSheetId="0" hidden="1">'by Month'!$G$38</definedName>
    <definedName name="QB_ROW_1526260_1" localSheetId="1" hidden="1">'October by Month'!$G$35</definedName>
    <definedName name="QB_ROW_1526330" localSheetId="5" hidden="1">'Detail Jan-May'!$D$295</definedName>
    <definedName name="QB_ROW_1526360" localSheetId="3" hidden="1">'October Detail'!$F$75</definedName>
    <definedName name="QB_ROW_1526360_1" localSheetId="3" hidden="1">'October Detail'!$F$69</definedName>
    <definedName name="QB_ROW_1656030" localSheetId="5" hidden="1">'Detail Jan-May'!$D$17</definedName>
    <definedName name="QB_ROW_1656060" localSheetId="3" hidden="1">'October Detail'!$F$9</definedName>
    <definedName name="QB_ROW_1656060_1" localSheetId="3" hidden="1">'October Detail'!$F$6</definedName>
    <definedName name="QB_ROW_1656060_2" localSheetId="3" hidden="1">'October Detail'!$G$9</definedName>
    <definedName name="QB_ROW_1656260" localSheetId="0" hidden="1">'by Month'!$G$11</definedName>
    <definedName name="QB_ROW_1656260" localSheetId="2" hidden="1">'October by Class'!$G$7</definedName>
    <definedName name="QB_ROW_1656260" localSheetId="1" hidden="1">'October by Month'!$G$8</definedName>
    <definedName name="QB_ROW_1656260_1" localSheetId="0" hidden="1">'by Month'!$G$7</definedName>
    <definedName name="QB_ROW_1656260_1" localSheetId="2" hidden="1">'October by Class'!$G$6</definedName>
    <definedName name="QB_ROW_1656330" localSheetId="5" hidden="1">'Detail Jan-May'!$D$28</definedName>
    <definedName name="QB_ROW_1656360" localSheetId="3" hidden="1">'October Detail'!$F$11</definedName>
    <definedName name="QB_ROW_1656360_1" localSheetId="3" hidden="1">'October Detail'!$F$8</definedName>
    <definedName name="QB_ROW_1656360_2" localSheetId="3" hidden="1">'October Detail'!$G$11</definedName>
    <definedName name="QB_ROW_1669040" localSheetId="5" hidden="1">'Detail Jan-May'!$E$43</definedName>
    <definedName name="QB_ROW_1669070" localSheetId="3" hidden="1">'October Detail'!$G$17</definedName>
    <definedName name="QB_ROW_1669270" localSheetId="0" hidden="1">'by Month'!$H$19</definedName>
    <definedName name="QB_ROW_1669270" localSheetId="2" hidden="1">'October by Class'!$H$13</definedName>
    <definedName name="QB_ROW_1669270" localSheetId="1" hidden="1">'October by Month'!$H$14</definedName>
    <definedName name="QB_ROW_1669270_1" localSheetId="0" hidden="1">'by Month'!$H$15</definedName>
    <definedName name="QB_ROW_1669340" localSheetId="5" hidden="1">'Detail Jan-May'!$E$48</definedName>
    <definedName name="QB_ROW_1669370" localSheetId="3" hidden="1">'October Detail'!$G$20</definedName>
    <definedName name="QB_ROW_1693040" localSheetId="5" hidden="1">'Detail Jan-May'!$E$37</definedName>
    <definedName name="QB_ROW_1693270" localSheetId="0" hidden="1">'by Month'!$H$18</definedName>
    <definedName name="QB_ROW_1693270_1" localSheetId="0" hidden="1">'by Month'!$H$14</definedName>
    <definedName name="QB_ROW_1693340" localSheetId="5" hidden="1">'Detail Jan-May'!$E$42</definedName>
    <definedName name="QB_ROW_1694040" localSheetId="5" hidden="1">'Detail Jan-May'!$E$34</definedName>
    <definedName name="QB_ROW_1694270" localSheetId="0" hidden="1">'by Month'!$H$17</definedName>
    <definedName name="QB_ROW_1694270_1" localSheetId="0" hidden="1">'by Month'!$H$13</definedName>
    <definedName name="QB_ROW_1694340" localSheetId="5" hidden="1">'Detail Jan-May'!$E$36</definedName>
    <definedName name="QB_ROW_1758030" localSheetId="5" hidden="1">'Detail Jan-May'!$D$33</definedName>
    <definedName name="QB_ROW_1758060" localSheetId="0" hidden="1">'by Month'!$G$16</definedName>
    <definedName name="QB_ROW_1758060" localSheetId="2" hidden="1">'October by Class'!$G$12</definedName>
    <definedName name="QB_ROW_1758060" localSheetId="1" hidden="1">'October by Month'!$G$13</definedName>
    <definedName name="QB_ROW_1758060" localSheetId="3" hidden="1">'October Detail'!$F$16</definedName>
    <definedName name="QB_ROW_1758060_1" localSheetId="0" hidden="1">'by Month'!$G$12</definedName>
    <definedName name="QB_ROW_1758060_1" localSheetId="2" hidden="1">'October by Class'!$G$11</definedName>
    <definedName name="QB_ROW_1758060_1" localSheetId="3" hidden="1">'October Detail'!$F$13</definedName>
    <definedName name="QB_ROW_1758330" localSheetId="5" hidden="1">'Detail Jan-May'!$D$72</definedName>
    <definedName name="QB_ROW_1758360" localSheetId="0" hidden="1">'by Month'!$G$21</definedName>
    <definedName name="QB_ROW_1758360" localSheetId="2" hidden="1">'October by Class'!$G$14</definedName>
    <definedName name="QB_ROW_1758360" localSheetId="1" hidden="1">'October by Month'!$G$16</definedName>
    <definedName name="QB_ROW_1758360" localSheetId="3" hidden="1">'October Detail'!$F$21</definedName>
    <definedName name="QB_ROW_1758360_1" localSheetId="0" hidden="1">'by Month'!$G$17</definedName>
    <definedName name="QB_ROW_1758360_1" localSheetId="2" hidden="1">'October by Class'!$G$13</definedName>
    <definedName name="QB_ROW_1758360_1" localSheetId="3" hidden="1">'October Detail'!$F$17</definedName>
    <definedName name="QB_ROW_1784010" localSheetId="5" hidden="1">'Detail Jan-May'!$B$31</definedName>
    <definedName name="QB_ROW_1784040" localSheetId="0" hidden="1">'by Month'!$E$14</definedName>
    <definedName name="QB_ROW_1784040" localSheetId="2" hidden="1">'October by Class'!$E$10</definedName>
    <definedName name="QB_ROW_1784040" localSheetId="1" hidden="1">'October by Month'!$E$11</definedName>
    <definedName name="QB_ROW_1784040" localSheetId="3" hidden="1">'October Detail'!$D$14</definedName>
    <definedName name="QB_ROW_1784040_1" localSheetId="0" hidden="1">'by Month'!$E$10</definedName>
    <definedName name="QB_ROW_1784040_1" localSheetId="2" hidden="1">'October by Class'!$E$9</definedName>
    <definedName name="QB_ROW_1784040_1" localSheetId="3" hidden="1">'October Detail'!$D$11</definedName>
    <definedName name="QB_ROW_1784310" localSheetId="5" hidden="1">'Detail Jan-May'!$B$74</definedName>
    <definedName name="QB_ROW_1784340" localSheetId="0" hidden="1">'by Month'!$E$23</definedName>
    <definedName name="QB_ROW_1784340" localSheetId="2" hidden="1">'October by Class'!$E$16</definedName>
    <definedName name="QB_ROW_1784340" localSheetId="1" hidden="1">'October by Month'!$E$18</definedName>
    <definedName name="QB_ROW_1784340" localSheetId="3" hidden="1">'October Detail'!$D$23</definedName>
    <definedName name="QB_ROW_1784340_1" localSheetId="0" hidden="1">'by Month'!$E$19</definedName>
    <definedName name="QB_ROW_1784340_1" localSheetId="2" hidden="1">'October by Class'!$E$15</definedName>
    <definedName name="QB_ROW_1784340_1" localSheetId="3" hidden="1">'October Detail'!$D$19</definedName>
    <definedName name="QB_ROW_18301" localSheetId="0" hidden="1">'by Month'!$A$48</definedName>
    <definedName name="QB_ROW_18301" localSheetId="2" hidden="1">'October by Class'!$A$34</definedName>
    <definedName name="QB_ROW_18301" localSheetId="1" hidden="1">'October by Month'!$A$38</definedName>
    <definedName name="QB_ROW_18301" localSheetId="3" hidden="1">'October Detail'!#REF!</definedName>
    <definedName name="QB_ROW_18301_1" localSheetId="0" hidden="1">'by Month'!$A$44</definedName>
    <definedName name="QB_ROW_18301_1" localSheetId="2" hidden="1">'October by Class'!$A$16</definedName>
    <definedName name="QB_ROW_18301_1" localSheetId="3" hidden="1">'October Detail'!#REF!</definedName>
    <definedName name="QB_ROW_18301_2" localSheetId="2" hidden="1">'October by Class'!$A$24</definedName>
    <definedName name="QB_ROW_18301_2" localSheetId="3" hidden="1">'October Detail'!$A$53</definedName>
    <definedName name="QB_ROW_18301_3" localSheetId="2" hidden="1">'October by Class'!$A$25</definedName>
    <definedName name="QB_ROW_18301_3" localSheetId="3" hidden="1">'October Detail'!$A$68</definedName>
    <definedName name="QB_ROW_19011" localSheetId="0" hidden="1">'by Month'!$B$6</definedName>
    <definedName name="QB_ROW_19011" localSheetId="2" hidden="1">'October by Class'!$B$2</definedName>
    <definedName name="QB_ROW_19011" localSheetId="1" hidden="1">'October by Month'!$B$2</definedName>
    <definedName name="QB_ROW_19011" localSheetId="3" hidden="1">'October Detail'!$A$2</definedName>
    <definedName name="QB_ROW_19011_1" localSheetId="0" hidden="1">'by Month'!$B$2</definedName>
    <definedName name="QB_ROW_19011_1" localSheetId="3" hidden="1">'October Detail'!$B$2</definedName>
    <definedName name="QB_ROW_19311" localSheetId="0" hidden="1">'by Month'!$B$47</definedName>
    <definedName name="QB_ROW_19311" localSheetId="2" hidden="1">'October by Class'!$B$33</definedName>
    <definedName name="QB_ROW_19311" localSheetId="1" hidden="1">'October by Month'!$B$37</definedName>
    <definedName name="QB_ROW_19311" localSheetId="3" hidden="1">'October Detail'!$A$79</definedName>
    <definedName name="QB_ROW_19311_1" localSheetId="0" hidden="1">'by Month'!$B$43</definedName>
    <definedName name="QB_ROW_19311_1" localSheetId="2" hidden="1">'October by Class'!$B$15</definedName>
    <definedName name="QB_ROW_19311_1" localSheetId="3" hidden="1">'October Detail'!$A$73</definedName>
    <definedName name="QB_ROW_19311_2" localSheetId="2" hidden="1">'October by Class'!$B$23</definedName>
    <definedName name="QB_ROW_19311_2" localSheetId="3" hidden="1">'October Detail'!$B$52</definedName>
    <definedName name="QB_ROW_19311_3" localSheetId="2" hidden="1">'October by Class'!$B$24</definedName>
    <definedName name="QB_ROW_19311_3" localSheetId="3" hidden="1">'October Detail'!$B$67</definedName>
    <definedName name="QB_ROW_20031" localSheetId="0" hidden="1">'by Month'!$D$7</definedName>
    <definedName name="QB_ROW_20031" localSheetId="2" hidden="1">'October by Class'!$D$3</definedName>
    <definedName name="QB_ROW_20031" localSheetId="1" hidden="1">'October by Month'!$D$3</definedName>
    <definedName name="QB_ROW_20031" localSheetId="3" hidden="1">'October Detail'!$C$3</definedName>
    <definedName name="QB_ROW_20031_1" localSheetId="0" hidden="1">'by Month'!$D$3</definedName>
    <definedName name="QB_ROW_20031_1" localSheetId="3" hidden="1">'October Detail'!$D$3</definedName>
    <definedName name="QB_ROW_20331" localSheetId="0" hidden="1">'by Month'!$D$24</definedName>
    <definedName name="QB_ROW_20331" localSheetId="2" hidden="1">'October by Class'!$D$17</definedName>
    <definedName name="QB_ROW_20331" localSheetId="1" hidden="1">'October by Month'!$D$19</definedName>
    <definedName name="QB_ROW_20331" localSheetId="3" hidden="1">'October Detail'!$C$24</definedName>
    <definedName name="QB_ROW_20331_1" localSheetId="0" hidden="1">'by Month'!$D$20</definedName>
    <definedName name="QB_ROW_20331_1" localSheetId="2" hidden="1">'October by Class'!$D$16</definedName>
    <definedName name="QB_ROW_20331_1" localSheetId="3" hidden="1">'October Detail'!$C$20</definedName>
    <definedName name="QB_ROW_20331_2" localSheetId="2" hidden="1">'October by Class'!$D$10</definedName>
    <definedName name="QB_ROW_20331_2" localSheetId="3" hidden="1">'October Detail'!$D$14</definedName>
    <definedName name="QB_ROW_21031" localSheetId="0" hidden="1">'by Month'!$D$26</definedName>
    <definedName name="QB_ROW_21031" localSheetId="2" hidden="1">'October by Class'!$D$19</definedName>
    <definedName name="QB_ROW_21031" localSheetId="1" hidden="1">'October by Month'!$D$21</definedName>
    <definedName name="QB_ROW_21031" localSheetId="3" hidden="1">'October Detail'!$C$26</definedName>
    <definedName name="QB_ROW_21031_1" localSheetId="0" hidden="1">'by Month'!$D$22</definedName>
    <definedName name="QB_ROW_21031_1" localSheetId="2" hidden="1">'October by Class'!$D$18</definedName>
    <definedName name="QB_ROW_21031_1" localSheetId="3" hidden="1">'October Detail'!$C$22</definedName>
    <definedName name="QB_ROW_21031_2" localSheetId="2" hidden="1">'October by Class'!$D$3</definedName>
    <definedName name="QB_ROW_21031_2" localSheetId="3" hidden="1">'October Detail'!$D$16</definedName>
    <definedName name="QB_ROW_21031_3" localSheetId="2" hidden="1">'October by Class'!$D$12</definedName>
    <definedName name="QB_ROW_21331" localSheetId="0" hidden="1">'by Month'!$D$46</definedName>
    <definedName name="QB_ROW_21331" localSheetId="2" hidden="1">'October by Class'!$D$32</definedName>
    <definedName name="QB_ROW_21331" localSheetId="1" hidden="1">'October by Month'!$D$36</definedName>
    <definedName name="QB_ROW_21331" localSheetId="3" hidden="1">'October Detail'!$C$78</definedName>
    <definedName name="QB_ROW_21331_1" localSheetId="0" hidden="1">'by Month'!$D$42</definedName>
    <definedName name="QB_ROW_21331_1" localSheetId="2" hidden="1">'October by Class'!$D$14</definedName>
    <definedName name="QB_ROW_21331_1" localSheetId="3" hidden="1">'October Detail'!$C$72</definedName>
    <definedName name="QB_ROW_21331_2" localSheetId="2" hidden="1">'October by Class'!$D$22</definedName>
    <definedName name="QB_ROW_21331_2" localSheetId="3" hidden="1">'October Detail'!$D$51</definedName>
    <definedName name="QB_ROW_21331_3" localSheetId="2" hidden="1">'October by Class'!$D$23</definedName>
    <definedName name="QB_ROW_21331_3" localSheetId="3" hidden="1">'October Detail'!$D$66</definedName>
    <definedName name="QB_ROW_25301" localSheetId="5" hidden="1">'Detail Jan-May'!$A$304</definedName>
    <definedName name="QB_ROW_301030" localSheetId="5" hidden="1">'Detail Jan-May'!$D$7</definedName>
    <definedName name="QB_ROW_301060" localSheetId="3" hidden="1">'October Detail'!$F$6</definedName>
    <definedName name="QB_ROW_301060_1" localSheetId="3" hidden="1">'October Detail'!$G$6</definedName>
    <definedName name="QB_ROW_301260" localSheetId="0" hidden="1">'by Month'!$G$10</definedName>
    <definedName name="QB_ROW_301260" localSheetId="2" hidden="1">'October by Class'!$G$6</definedName>
    <definedName name="QB_ROW_301260" localSheetId="1" hidden="1">'October by Month'!$G$7</definedName>
    <definedName name="QB_ROW_301260_1" localSheetId="0" hidden="1">'by Month'!$G$6</definedName>
    <definedName name="QB_ROW_301330" localSheetId="5" hidden="1">'Detail Jan-May'!$D$16</definedName>
    <definedName name="QB_ROW_301360" localSheetId="3" hidden="1">'October Detail'!$F$8</definedName>
    <definedName name="QB_ROW_301360_1" localSheetId="3" hidden="1">'October Detail'!$G$8</definedName>
    <definedName name="QB_ROW_32301" localSheetId="4" hidden="1">'Unpaid Bills'!#REF!</definedName>
    <definedName name="QB_ROW_32301_1" localSheetId="4" hidden="1">'Unpaid Bills'!$A$25</definedName>
    <definedName name="QB_ROW_32301_2" localSheetId="4" hidden="1">'Unpaid Bills'!$A$8</definedName>
    <definedName name="QB_ROW_6346010" localSheetId="4" hidden="1">'Unpaid Bills'!#REF!</definedName>
    <definedName name="QB_ROW_6346010_1" localSheetId="4" hidden="1">'Unpaid Bills'!#REF!</definedName>
    <definedName name="QB_ROW_6346010_2" localSheetId="4" hidden="1">'Unpaid Bills'!#REF!</definedName>
    <definedName name="QB_ROW_6346310" localSheetId="4" hidden="1">'Unpaid Bills'!#REF!</definedName>
    <definedName name="QB_ROW_6346310_1" localSheetId="4" hidden="1">'Unpaid Bills'!#REF!</definedName>
    <definedName name="QB_ROW_6346310_2" localSheetId="4" hidden="1">'Unpaid Bills'!#REF!</definedName>
    <definedName name="QB_ROW_830010" localSheetId="4" hidden="1">'Unpaid Bills'!#REF!</definedName>
    <definedName name="QB_ROW_830310" localSheetId="4" hidden="1">'Unpaid Bills'!$B$11</definedName>
    <definedName name="QB_ROW_8556010" localSheetId="4" hidden="1">'Unpaid Bills'!#REF!</definedName>
    <definedName name="QB_ROW_8556010_1" localSheetId="4" hidden="1">'Unpaid Bills'!#REF!</definedName>
    <definedName name="QB_ROW_8556010_2" localSheetId="4" hidden="1">'Unpaid Bills'!#REF!</definedName>
    <definedName name="QB_ROW_8556310" localSheetId="4" hidden="1">'Unpaid Bills'!#REF!</definedName>
    <definedName name="QB_ROW_8556310_1" localSheetId="4" hidden="1">'Unpaid Bills'!#REF!</definedName>
    <definedName name="QB_ROW_8556310_2" localSheetId="4" hidden="1">'Unpaid Bills'!#REF!</definedName>
    <definedName name="QB_ROW_86321" localSheetId="0" hidden="1">'by Month'!$C$25</definedName>
    <definedName name="QB_ROW_86321" localSheetId="2" hidden="1">'October by Class'!$C$18</definedName>
    <definedName name="QB_ROW_86321" localSheetId="1" hidden="1">'October by Month'!$C$20</definedName>
    <definedName name="QB_ROW_86321" localSheetId="3" hidden="1">'October Detail'!$B$25</definedName>
    <definedName name="QB_ROW_86321_1" localSheetId="0" hidden="1">'by Month'!$C$21</definedName>
    <definedName name="QB_ROW_86321_1" localSheetId="2" hidden="1">'October by Class'!$C$17</definedName>
    <definedName name="QB_ROW_86321_1" localSheetId="3" hidden="1">'October Detail'!$B$21</definedName>
    <definedName name="QB_ROW_86321_2" localSheetId="2" hidden="1">'October by Class'!$C$11</definedName>
    <definedName name="QB_ROW_86321_2" localSheetId="3" hidden="1">'October Detail'!$C$15</definedName>
    <definedName name="QB_ROW_9152010" localSheetId="4" hidden="1">'Unpaid Bills'!$B$5</definedName>
    <definedName name="QB_ROW_9152310" localSheetId="4" hidden="1">'Unpaid Bills'!$B$7</definedName>
    <definedName name="QB_ROW_9312010" localSheetId="4" hidden="1">'Unpaid Bills'!$B$12</definedName>
    <definedName name="QB_ROW_9312310" localSheetId="4" hidden="1">'Unpaid Bills'!$B$21</definedName>
    <definedName name="QB_ROW_9934010" localSheetId="4" hidden="1">'Unpaid Bills'!$B$22</definedName>
    <definedName name="QB_ROW_9934010_1" localSheetId="4" hidden="1">'Unpaid Bills'!$B$2</definedName>
    <definedName name="QB_ROW_9934310" localSheetId="4" hidden="1">'Unpaid Bills'!$B$24</definedName>
    <definedName name="QB_ROW_9934310_1" localSheetId="4" hidden="1">'Unpaid Bills'!$B$4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0">TRUE</definedName>
    <definedName name="QBCANSUPPORTUPDATE" localSheetId="5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ANSUPPORTUPDATE" localSheetId="4">TRUE</definedName>
    <definedName name="QBCOMPANYFILENAME" localSheetId="0">"K:\Mother Jones\Mother Jones Magazine.QBW"</definedName>
    <definedName name="QBCOMPANYFILENAME" localSheetId="5">"K:\Mother Jones\Mother Jones Magazine.QBW"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COMPANYFILENAME" localSheetId="4">"K:\Mother Jones\Mother Jones Magazine.QBW"</definedName>
    <definedName name="QBENDDATE" localSheetId="0">20160531</definedName>
    <definedName name="QBENDDATE" localSheetId="5">20160531</definedName>
    <definedName name="QBENDDATE" localSheetId="2">20160731</definedName>
    <definedName name="QBENDDATE" localSheetId="1">20160731</definedName>
    <definedName name="QBENDDATE" localSheetId="3">20160731</definedName>
    <definedName name="QBENDDATE" localSheetId="4">20160829</definedName>
    <definedName name="QBENDDATE_1" localSheetId="0">20160630</definedName>
    <definedName name="QBENDDATE_1" localSheetId="2">20160831</definedName>
    <definedName name="QBENDDATE_1" localSheetId="1">20161109</definedName>
    <definedName name="QBENDDATE_1" localSheetId="3">20160831</definedName>
    <definedName name="QBENDDATE_1" localSheetId="4">20161109</definedName>
    <definedName name="QBENDDATE_2" localSheetId="2">20161031</definedName>
    <definedName name="QBENDDATE_2" localSheetId="1">20161031</definedName>
    <definedName name="QBENDDATE_2" localSheetId="3">20160930</definedName>
    <definedName name="QBENDDATE_2" localSheetId="4">20161130</definedName>
    <definedName name="QBENDDATE_3" localSheetId="2">20160930</definedName>
    <definedName name="QBENDDATE_3" localSheetId="3">20161031</definedName>
    <definedName name="QBHEADERSONSCREEN" localSheetId="0">TRUE</definedName>
    <definedName name="QBHEADERSONSCREEN" localSheetId="5">TRUE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" localSheetId="4">FALSE</definedName>
    <definedName name="QBHEADERSONSCREEN_1" localSheetId="0">FALSE</definedName>
    <definedName name="QBMETADATASIZE" localSheetId="0">6016</definedName>
    <definedName name="QBMETADATASIZE" localSheetId="5">7574</definedName>
    <definedName name="QBMETADATASIZE" localSheetId="2">6008</definedName>
    <definedName name="QBMETADATASIZE" localSheetId="1">6020</definedName>
    <definedName name="QBMETADATASIZE" localSheetId="3">7566</definedName>
    <definedName name="QBMETADATASIZE" localSheetId="4">7452</definedName>
    <definedName name="QBMETADATASIZE_1" localSheetId="0">6020</definedName>
    <definedName name="QBPRESERVECOLOR" localSheetId="0">TRUE</definedName>
    <definedName name="QBPRESERVECOLOR" localSheetId="5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COLOR" localSheetId="4">TRUE</definedName>
    <definedName name="QBPRESERVEFONT" localSheetId="0">TRUE</definedName>
    <definedName name="QBPRESERVEFONT" localSheetId="5">TRUE</definedName>
    <definedName name="QBPRESERVEFONT" localSheetId="2">TRUE</definedName>
    <definedName name="QBPRESERVEFONT" localSheetId="1">TRUE</definedName>
    <definedName name="QBPRESERVEFONT" localSheetId="3">TRUE</definedName>
    <definedName name="QBPRESERVEFONT" localSheetId="4">TRUE</definedName>
    <definedName name="QBPRESERVEROWHEIGHT" localSheetId="0">TRUE</definedName>
    <definedName name="QBPRESERVEROWHEIGHT" localSheetId="5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ROWHEIGHT" localSheetId="4">TRUE</definedName>
    <definedName name="QBPRESERVESPACE" localSheetId="0">FALSE</definedName>
    <definedName name="QBPRESERVESPACE" localSheetId="5">FALSE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" localSheetId="4">TRUE</definedName>
    <definedName name="QBPRESERVESPACE_1" localSheetId="0">TRUE</definedName>
    <definedName name="QBREPORTCOLAXIS" localSheetId="0">6</definedName>
    <definedName name="QBREPORTCOLAXIS" localSheetId="5">0</definedName>
    <definedName name="QBREPORTCOLAXIS" localSheetId="2">19</definedName>
    <definedName name="QBREPORTCOLAXIS" localSheetId="1">6</definedName>
    <definedName name="QBREPORTCOLAXIS" localSheetId="3">0</definedName>
    <definedName name="QBREPORTCOLAXIS" localSheetId="4">0</definedName>
    <definedName name="QBREPORTCOMPANYID" localSheetId="0">"96b601a6fbb74051bb3b9684992437e6"</definedName>
    <definedName name="QBREPORTCOMPANYID" localSheetId="5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NYID" localSheetId="4">"96b601a6fbb74051bb3b9684992437e6"</definedName>
    <definedName name="QBREPORTCOMPARECOL_ANNUALBUDGET" localSheetId="0">FALSE</definedName>
    <definedName name="QBREPORTCOMPARECOL_ANNUALBUDGET" localSheetId="5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NNUALBUDGET" localSheetId="4">FALSE</definedName>
    <definedName name="QBREPORTCOMPARECOL_AVGCOGS" localSheetId="0">FALSE</definedName>
    <definedName name="QBREPORTCOMPARECOL_AVGCOGS" localSheetId="5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COGS" localSheetId="4">FALSE</definedName>
    <definedName name="QBREPORTCOMPARECOL_AVGPRICE" localSheetId="0">FALSE</definedName>
    <definedName name="QBREPORTCOMPARECOL_AVGPRICE" localSheetId="5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AVGPRICE" localSheetId="4">FALSE</definedName>
    <definedName name="QBREPORTCOMPARECOL_BUDDIFF" localSheetId="0">FALSE</definedName>
    <definedName name="QBREPORTCOMPARECOL_BUDDIFF" localSheetId="5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DIFF" localSheetId="4">FALSE</definedName>
    <definedName name="QBREPORTCOMPARECOL_BUDGET" localSheetId="0">FALSE</definedName>
    <definedName name="QBREPORTCOMPARECOL_BUDGET" localSheetId="5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GET" localSheetId="4">FALSE</definedName>
    <definedName name="QBREPORTCOMPARECOL_BUDPCT" localSheetId="0">FALSE</definedName>
    <definedName name="QBREPORTCOMPARECOL_BUDPCT" localSheetId="5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BUDPCT" localSheetId="4">FALSE</definedName>
    <definedName name="QBREPORTCOMPARECOL_COGS" localSheetId="0">FALSE</definedName>
    <definedName name="QBREPORTCOMPARECOL_COGS" localSheetId="5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COGS" localSheetId="4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0">FALSE</definedName>
    <definedName name="QBREPORTCOMPARECOL_FORECAST" localSheetId="5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FORECAST" localSheetId="4">FALSE</definedName>
    <definedName name="QBREPORTCOMPARECOL_GROSSMARGIN" localSheetId="0">FALSE</definedName>
    <definedName name="QBREPORTCOMPARECOL_GROSSMARGIN" localSheetId="5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" localSheetId="4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4">FALSE</definedName>
    <definedName name="QBREPORTCOMPARECOL_HOURS" localSheetId="0">FALSE</definedName>
    <definedName name="QBREPORTCOMPARECOL_HOURS" localSheetId="5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HOURS" localSheetId="4">FALSE</definedName>
    <definedName name="QBREPORTCOMPARECOL_PCTCOL" localSheetId="0">FALSE</definedName>
    <definedName name="QBREPORTCOMPARECOL_PCTCOL" localSheetId="5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COL" localSheetId="4">FALSE</definedName>
    <definedName name="QBREPORTCOMPARECOL_PCTEXPENSE" localSheetId="0">FALSE</definedName>
    <definedName name="QBREPORTCOMPARECOL_PCTEXPENSE" localSheetId="5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EXPENSE" localSheetId="4">FALSE</definedName>
    <definedName name="QBREPORTCOMPARECOL_PCTINCOME" localSheetId="0">FALSE</definedName>
    <definedName name="QBREPORTCOMPARECOL_PCTINCOME" localSheetId="5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INCOME" localSheetId="4">FALSE</definedName>
    <definedName name="QBREPORTCOMPARECOL_PCTOFSALES" localSheetId="0">FALSE</definedName>
    <definedName name="QBREPORTCOMPARECOL_PCTOFSALES" localSheetId="5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OFSALES" localSheetId="4">FALSE</definedName>
    <definedName name="QBREPORTCOMPARECOL_PCTROW" localSheetId="0">FALSE</definedName>
    <definedName name="QBREPORTCOMPARECOL_PCTROW" localSheetId="5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CTROW" localSheetId="4">FALSE</definedName>
    <definedName name="QBREPORTCOMPARECOL_PPDIFF" localSheetId="0">FALSE</definedName>
    <definedName name="QBREPORTCOMPARECOL_PPDIFF" localSheetId="5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DIFF" localSheetId="4">FALSE</definedName>
    <definedName name="QBREPORTCOMPARECOL_PPPCT" localSheetId="0">FALSE</definedName>
    <definedName name="QBREPORTCOMPARECOL_PPPCT" localSheetId="5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PPCT" localSheetId="4">FALSE</definedName>
    <definedName name="QBREPORTCOMPARECOL_PREVPERIOD" localSheetId="0">FALSE</definedName>
    <definedName name="QBREPORTCOMPARECOL_PREVPERIOD" localSheetId="5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PERIOD" localSheetId="4">FALSE</definedName>
    <definedName name="QBREPORTCOMPARECOL_PREVYEAR" localSheetId="0">FALSE</definedName>
    <definedName name="QBREPORTCOMPARECOL_PREVYEAR" localSheetId="5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REVYEAR" localSheetId="4">FALSE</definedName>
    <definedName name="QBREPORTCOMPARECOL_PYDIFF" localSheetId="0">FALSE</definedName>
    <definedName name="QBREPORTCOMPARECOL_PYDIFF" localSheetId="5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DIFF" localSheetId="4">FALSE</definedName>
    <definedName name="QBREPORTCOMPARECOL_PYPCT" localSheetId="0">FALSE</definedName>
    <definedName name="QBREPORTCOMPARECOL_PYPCT" localSheetId="5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PYPCT" localSheetId="4">FALSE</definedName>
    <definedName name="QBREPORTCOMPARECOL_QTY" localSheetId="0">FALSE</definedName>
    <definedName name="QBREPORTCOMPARECOL_QTY" localSheetId="5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QTY" localSheetId="4">FALSE</definedName>
    <definedName name="QBREPORTCOMPARECOL_RATE" localSheetId="0">FALSE</definedName>
    <definedName name="QBREPORTCOMPARECOL_RATE" localSheetId="5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RATE" localSheetId="4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0">FALSE</definedName>
    <definedName name="QBREPORTCOMPARECOL_TRIPMILES" localSheetId="5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4">FALSE</definedName>
    <definedName name="QBREPORTCOMPARECOL_YTD" localSheetId="0">FALSE</definedName>
    <definedName name="QBREPORTCOMPARECOL_YTD" localSheetId="5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" localSheetId="4">FALSE</definedName>
    <definedName name="QBREPORTCOMPARECOL_YTDBUDGET" localSheetId="0">FALSE</definedName>
    <definedName name="QBREPORTCOMPARECOL_YTDBUDGET" localSheetId="5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BUDGET" localSheetId="4">FALSE</definedName>
    <definedName name="QBREPORTCOMPARECOL_YTDPCT" localSheetId="0">FALSE</definedName>
    <definedName name="QBREPORTCOMPARECOL_YTDPCT" localSheetId="5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COMPARECOL_YTDPCT" localSheetId="4">FALSE</definedName>
    <definedName name="QBREPORTROWAXIS" localSheetId="0">11</definedName>
    <definedName name="QBREPORTROWAXIS" localSheetId="5">12</definedName>
    <definedName name="QBREPORTROWAXIS" localSheetId="2">11</definedName>
    <definedName name="QBREPORTROWAXIS" localSheetId="1">11</definedName>
    <definedName name="QBREPORTROWAXIS" localSheetId="3">11</definedName>
    <definedName name="QBREPORTROWAXIS" localSheetId="4">44</definedName>
    <definedName name="QBREPORTSUBCOLAXIS" localSheetId="0">0</definedName>
    <definedName name="QBREPORTSUBCOLAXIS" localSheetId="5">0</definedName>
    <definedName name="QBREPORTSUBCOLAXIS" localSheetId="2">0</definedName>
    <definedName name="QBREPORTSUBCOLAXIS" localSheetId="1">0</definedName>
    <definedName name="QBREPORTSUBCOLAXIS" localSheetId="3">0</definedName>
    <definedName name="QBREPORTSUBCOLAXIS" localSheetId="4">0</definedName>
    <definedName name="QBREPORTTYPE" localSheetId="0">0</definedName>
    <definedName name="QBREPORTTYPE" localSheetId="5">230</definedName>
    <definedName name="QBREPORTTYPE" localSheetId="2">3</definedName>
    <definedName name="QBREPORTTYPE" localSheetId="1">0</definedName>
    <definedName name="QBREPORTTYPE" localSheetId="3">4</definedName>
    <definedName name="QBREPORTTYPE" localSheetId="4">46</definedName>
    <definedName name="QBROWHEADERS" localSheetId="0">8</definedName>
    <definedName name="QBROWHEADERS" localSheetId="5">5</definedName>
    <definedName name="QBROWHEADERS" localSheetId="2">8</definedName>
    <definedName name="QBROWHEADERS" localSheetId="1">8</definedName>
    <definedName name="QBROWHEADERS" localSheetId="3">8</definedName>
    <definedName name="QBROWHEADERS" localSheetId="4">2</definedName>
    <definedName name="QBROWHEADERS_1" localSheetId="2">7</definedName>
    <definedName name="QBROWHEADERS_1" localSheetId="3">7</definedName>
    <definedName name="QBSTARTDATE" localSheetId="0">20160101</definedName>
    <definedName name="QBSTARTDATE" localSheetId="5">20160101</definedName>
    <definedName name="QBSTARTDATE" localSheetId="2">20160701</definedName>
    <definedName name="QBSTARTDATE" localSheetId="1">20160701</definedName>
    <definedName name="QBSTARTDATE" localSheetId="3">20160701</definedName>
    <definedName name="QBSTARTDATE" localSheetId="4">20160829</definedName>
    <definedName name="QBSTARTDATE_1" localSheetId="2">20160801</definedName>
    <definedName name="QBSTARTDATE_1" localSheetId="3">20160801</definedName>
    <definedName name="QBSTARTDATE_1" localSheetId="4">20161109</definedName>
    <definedName name="QBSTARTDATE_2" localSheetId="2">20161001</definedName>
    <definedName name="QBSTARTDATE_2" localSheetId="3">20160901</definedName>
    <definedName name="QBSTARTDATE_2" localSheetId="4">20161130</definedName>
    <definedName name="QBSTARTDATE_3" localSheetId="2">20160901</definedName>
    <definedName name="QBSTARTDATE_3" localSheetId="3">20161001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" i="11" l="1"/>
  <c r="O7" i="11"/>
  <c r="O8" i="11"/>
  <c r="Z8" i="8"/>
  <c r="AB8" i="8"/>
  <c r="AD8" i="8"/>
  <c r="Z11" i="8"/>
  <c r="AB11" i="8"/>
  <c r="AD11" i="8"/>
  <c r="Z12" i="8"/>
  <c r="AB12" i="8"/>
  <c r="AD12" i="8"/>
  <c r="Z13" i="8"/>
  <c r="AB13" i="8"/>
  <c r="AD13" i="8"/>
  <c r="Z14" i="8"/>
  <c r="AB14" i="8"/>
  <c r="AD14" i="8"/>
  <c r="Z15" i="8"/>
  <c r="AB15" i="8"/>
  <c r="AD15" i="8"/>
  <c r="Z29" i="8"/>
  <c r="AB29" i="8"/>
  <c r="AD29" i="8"/>
  <c r="Z35" i="8"/>
  <c r="AB35" i="8"/>
  <c r="AD35" i="8"/>
  <c r="Z41" i="8"/>
  <c r="AB41" i="8"/>
  <c r="AD41" i="8"/>
  <c r="Z47" i="8"/>
  <c r="AB47" i="8"/>
  <c r="AD47" i="8"/>
  <c r="Z59" i="8"/>
  <c r="AB59" i="8"/>
  <c r="AD59" i="8"/>
  <c r="Z63" i="8"/>
  <c r="AB63" i="8"/>
  <c r="AD63" i="8"/>
  <c r="Z64" i="8"/>
  <c r="AB64" i="8"/>
  <c r="AD64" i="8"/>
  <c r="Z65" i="8"/>
  <c r="AB65" i="8"/>
  <c r="AD65" i="8"/>
  <c r="Z66" i="8"/>
  <c r="AB66" i="8"/>
  <c r="AD66" i="8"/>
  <c r="Z67" i="8"/>
  <c r="AB67" i="8"/>
  <c r="AD67" i="8"/>
  <c r="Z68" i="8"/>
  <c r="AB68" i="8"/>
  <c r="AD68" i="8"/>
  <c r="R6" i="10"/>
  <c r="R7" i="10"/>
  <c r="H8" i="10"/>
  <c r="J8" i="10"/>
  <c r="L8" i="10"/>
  <c r="N8" i="10"/>
  <c r="P8" i="10"/>
  <c r="R8" i="10"/>
  <c r="H9" i="10"/>
  <c r="J9" i="10"/>
  <c r="L9" i="10"/>
  <c r="N9" i="10"/>
  <c r="P9" i="10"/>
  <c r="R9" i="10"/>
  <c r="H10" i="10"/>
  <c r="J10" i="10"/>
  <c r="L10" i="10"/>
  <c r="N10" i="10"/>
  <c r="P10" i="10"/>
  <c r="R10" i="10"/>
  <c r="H11" i="10"/>
  <c r="J11" i="10"/>
  <c r="L11" i="10"/>
  <c r="N11" i="10"/>
  <c r="P11" i="10"/>
  <c r="R11" i="10"/>
  <c r="R15" i="10"/>
  <c r="R16" i="10"/>
  <c r="R17" i="10"/>
  <c r="R18" i="10"/>
  <c r="R19" i="10"/>
  <c r="R20" i="10"/>
  <c r="H21" i="10"/>
  <c r="J21" i="10"/>
  <c r="L21" i="10"/>
  <c r="N21" i="10"/>
  <c r="P21" i="10"/>
  <c r="R21" i="10"/>
  <c r="H22" i="10"/>
  <c r="J22" i="10"/>
  <c r="L22" i="10"/>
  <c r="N22" i="10"/>
  <c r="P22" i="10"/>
  <c r="R22" i="10"/>
  <c r="H23" i="10"/>
  <c r="J23" i="10"/>
  <c r="L23" i="10"/>
  <c r="N23" i="10"/>
  <c r="P23" i="10"/>
  <c r="R23" i="10"/>
  <c r="H24" i="10"/>
  <c r="J24" i="10"/>
  <c r="L24" i="10"/>
  <c r="N24" i="10"/>
  <c r="P24" i="10"/>
  <c r="R24" i="10"/>
  <c r="H25" i="10"/>
  <c r="J25" i="10"/>
  <c r="L25" i="10"/>
  <c r="N25" i="10"/>
  <c r="P25" i="10"/>
  <c r="R25" i="10"/>
  <c r="I40" i="9"/>
  <c r="I42" i="9"/>
  <c r="K4" i="9"/>
  <c r="K40" i="9"/>
  <c r="K42" i="9"/>
  <c r="M4" i="9"/>
  <c r="M40" i="9"/>
  <c r="M42" i="9"/>
  <c r="O4" i="9"/>
  <c r="O40" i="9"/>
  <c r="O42" i="9"/>
  <c r="I16" i="9"/>
  <c r="K16" i="9"/>
  <c r="M16" i="9"/>
  <c r="O16" i="9"/>
  <c r="I17" i="9"/>
  <c r="K17" i="9"/>
  <c r="M17" i="9"/>
  <c r="O17" i="9"/>
  <c r="I18" i="9"/>
  <c r="K18" i="9"/>
  <c r="M18" i="9"/>
  <c r="O18" i="9"/>
  <c r="I20" i="9"/>
  <c r="K20" i="9"/>
  <c r="M20" i="9"/>
  <c r="O20" i="9"/>
  <c r="I36" i="9"/>
  <c r="K36" i="9"/>
  <c r="M36" i="9"/>
  <c r="O36" i="9"/>
  <c r="I37" i="9"/>
  <c r="K37" i="9"/>
  <c r="M37" i="9"/>
  <c r="O37" i="9"/>
  <c r="I38" i="9"/>
  <c r="K38" i="9"/>
  <c r="M38" i="9"/>
  <c r="O38" i="9"/>
  <c r="N10" i="1"/>
  <c r="N11" i="1"/>
  <c r="I12" i="1"/>
  <c r="J12" i="1"/>
  <c r="J13" i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K21" i="1"/>
  <c r="L21" i="1"/>
  <c r="M21" i="1"/>
  <c r="N21" i="1"/>
  <c r="I22" i="1"/>
  <c r="K22" i="1"/>
  <c r="L22" i="1"/>
  <c r="L23" i="1"/>
  <c r="L24" i="1"/>
  <c r="L25" i="1"/>
  <c r="L44" i="1"/>
  <c r="L45" i="1"/>
  <c r="L46" i="1"/>
  <c r="L47" i="1"/>
  <c r="L48" i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J44" i="1"/>
  <c r="K44" i="1"/>
  <c r="M44" i="1"/>
  <c r="N44" i="1"/>
  <c r="M45" i="1"/>
  <c r="M46" i="1"/>
  <c r="M47" i="1"/>
  <c r="M48" i="1"/>
  <c r="J45" i="1"/>
  <c r="K45" i="1"/>
  <c r="K46" i="1"/>
  <c r="K47" i="1"/>
  <c r="K48" i="1"/>
  <c r="J46" i="1"/>
  <c r="N13" i="1"/>
  <c r="I45" i="1"/>
  <c r="J22" i="1"/>
  <c r="J23" i="1"/>
  <c r="N23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M304" i="3"/>
  <c r="N304" i="3"/>
  <c r="N22" i="1"/>
  <c r="I46" i="1"/>
  <c r="N45" i="1"/>
  <c r="J24" i="1"/>
  <c r="J25" i="1"/>
  <c r="N24" i="1"/>
  <c r="N46" i="1"/>
  <c r="I47" i="1"/>
  <c r="I48" i="1"/>
  <c r="J47" i="1"/>
  <c r="N47" i="1"/>
  <c r="J48" i="1"/>
  <c r="N25" i="1"/>
  <c r="N48" i="1"/>
  <c r="I50" i="1"/>
  <c r="J5" i="1"/>
  <c r="J50" i="1"/>
  <c r="K5" i="1"/>
  <c r="K50" i="1"/>
  <c r="L5" i="1"/>
  <c r="L50" i="1"/>
  <c r="M5" i="1"/>
  <c r="M50" i="1"/>
</calcChain>
</file>

<file path=xl/sharedStrings.xml><?xml version="1.0" encoding="utf-8"?>
<sst xmlns="http://schemas.openxmlformats.org/spreadsheetml/2006/main" count="1559" uniqueCount="454">
  <si>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</si>
  <si>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</si>
  <si>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</si>
  <si>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</si>
  <si>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</si>
  <si>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</si>
  <si>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</si>
  <si>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</si>
  <si>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</si>
  <si>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</si>
  <si>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</si>
  <si>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</si>
  <si>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</si>
  <si>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</si>
  <si>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</si>
  <si>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</si>
  <si>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</si>
  <si>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</si>
  <si>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</si>
  <si>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</si>
  <si>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</si>
  <si>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</si>
  <si>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</si>
  <si>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</si>
  <si>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</si>
  <si>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</si>
  <si>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</si>
  <si>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</si>
  <si>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</si>
  <si>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</si>
  <si>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</si>
  <si>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</si>
  <si>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</si>
  <si>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</si>
  <si>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</si>
  <si>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</si>
  <si>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</si>
  <si>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</si>
  <si>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</si>
  <si>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</si>
  <si>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</si>
  <si>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</si>
  <si>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</si>
  <si>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</si>
  <si>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</si>
  <si>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</si>
  <si>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</si>
  <si>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</si>
  <si>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</si>
  <si>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</si>
  <si>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</si>
  <si>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</si>
  <si>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</si>
  <si>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</si>
  <si>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</si>
  <si>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</si>
  <si>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</si>
  <si>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</si>
  <si>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</si>
  <si>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</si>
  <si>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</si>
  <si>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</si>
  <si>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</si>
  <si>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</si>
  <si>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</si>
  <si>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</si>
  <si>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</si>
  <si>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</si>
  <si>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</si>
  <si>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</si>
  <si>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</si>
  <si>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</si>
  <si>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</si>
  <si>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</si>
  <si>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</si>
  <si>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</si>
  <si>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</si>
  <si>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</si>
  <si>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</si>
  <si>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</si>
  <si>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</si>
  <si>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</si>
  <si>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</si>
  <si>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</si>
  <si>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</si>
  <si>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</si>
  <si>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</si>
  <si>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</si>
  <si>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</si>
  <si>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</si>
  <si>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</si>
  <si>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</si>
  <si>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</si>
  <si>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</si>
  <si>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</si>
  <si>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</si>
  <si>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</si>
  <si>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</si>
  <si>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</si>
  <si>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</si>
  <si>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</si>
  <si>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</si>
  <si>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</si>
  <si>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</si>
  <si>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</si>
  <si>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</si>
  <si>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</si>
  <si>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</si>
  <si>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</si>
  <si>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</si>
  <si>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</si>
  <si>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</si>
  <si>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</si>
  <si>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</si>
  <si>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</si>
  <si>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</si>
  <si>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</si>
  <si>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</si>
  <si>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</si>
  <si>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</si>
  <si>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</si>
  <si>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</si>
  <si>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</si>
  <si>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</si>
  <si>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</si>
  <si>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</si>
  <si>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</si>
  <si>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</si>
  <si>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</si>
  <si>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</si>
  <si>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</si>
  <si>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</si>
  <si>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</si>
  <si>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</si>
  <si>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</si>
  <si>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</si>
  <si>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</si>
  <si>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</si>
  <si>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</si>
  <si>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</si>
  <si>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</si>
  <si>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</si>
  <si>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</si>
  <si>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</si>
  <si>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</si>
  <si>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</si>
  <si>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</si>
  <si>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</si>
  <si>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</si>
  <si>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</si>
  <si>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</si>
  <si>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</si>
  <si>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</si>
  <si>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</si>
  <si>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</si>
  <si>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</si>
  <si>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</si>
  <si>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</si>
  <si>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</si>
  <si>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</si>
  <si>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</si>
  <si>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</si>
  <si>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</si>
  <si>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</si>
  <si>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</si>
  <si>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</si>
  <si>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</si>
  <si>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</si>
  <si>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</si>
  <si>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</si>
  <si>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</si>
  <si>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</si>
  <si>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</si>
  <si>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</si>
  <si>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</si>
  <si>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</si>
  <si>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</si>
  <si>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</si>
  <si>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</si>
  <si>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</si>
  <si>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</si>
  <si>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</si>
  <si>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</si>
  <si>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</si>
  <si>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</si>
  <si>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</si>
  <si>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</si>
  <si>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</si>
  <si>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</si>
  <si>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</si>
  <si>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</si>
  <si>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</si>
  <si>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</si>
  <si>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</si>
  <si>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</si>
  <si>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</si>
  <si>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</si>
  <si>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</si>
  <si>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</si>
  <si>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</si>
  <si>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</si>
  <si>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</si>
  <si>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</si>
  <si>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</si>
  <si>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</si>
  <si>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</si>
  <si>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</si>
  <si>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</si>
  <si>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</si>
  <si>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</si>
  <si>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</si>
  <si>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</si>
  <si>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</si>
  <si>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</si>
  <si>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</si>
  <si>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</si>
  <si>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</si>
  <si>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</si>
  <si>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</si>
  <si>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</si>
  <si>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</si>
  <si>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</si>
  <si>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</si>
  <si>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</si>
  <si>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</si>
  <si>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</si>
  <si>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</si>
  <si>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</si>
  <si>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</si>
  <si>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</si>
  <si>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</si>
  <si>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</si>
  <si>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</si>
  <si>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</si>
  <si>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</si>
  <si>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</si>
  <si>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</si>
  <si>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</si>
  <si>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</si>
  <si>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</si>
  <si>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</si>
  <si>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</si>
  <si>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</si>
  <si>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</si>
  <si>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</si>
  <si>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</si>
  <si>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</si>
  <si>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</si>
  <si>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</si>
  <si>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</si>
  <si>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</si>
  <si>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</si>
  <si>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</si>
  <si>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</si>
  <si>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</si>
  <si>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</si>
  <si>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</si>
  <si>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</si>
  <si>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</si>
  <si>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</si>
  <si>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</si>
  <si>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</si>
  <si>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</si>
  <si>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</si>
  <si>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</si>
  <si>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</si>
  <si>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</si>
  <si>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</si>
  <si>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</si>
  <si>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</si>
  <si>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</si>
  <si>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</si>
  <si>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</si>
  <si>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</si>
  <si>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</si>
  <si>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</si>
  <si>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</si>
  <si>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</si>
  <si>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</si>
  <si>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</si>
  <si>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</si>
  <si>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</si>
  <si>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</si>
  <si>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</si>
  <si>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</si>
  <si>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</si>
  <si>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</si>
  <si>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</si>
  <si>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</si>
  <si>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</si>
  <si>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</si>
  <si>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</si>
  <si>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</si>
  <si>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</si>
  <si>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</si>
  <si>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</si>
  <si>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</si>
  <si>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</si>
  <si>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</si>
  <si>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</si>
  <si>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</si>
  <si>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</si>
  <si>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</si>
  <si>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</si>
  <si>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</si>
  <si>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</si>
  <si>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</si>
  <si>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</si>
  <si>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</si>
  <si>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</si>
  <si>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</si>
  <si>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</si>
  <si>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</si>
  <si>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</si>
  <si>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</si>
  <si>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</si>
  <si>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</si>
  <si>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</si>
  <si>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</si>
  <si>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</si>
  <si>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</si>
  <si>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</si>
  <si>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</si>
  <si>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</si>
  <si>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</si>
  <si>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</si>
  <si>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</si>
  <si>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</si>
  <si>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</si>
  <si>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</si>
  <si>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</si>
  <si>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</si>
  <si>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</si>
  <si>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</si>
  <si>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</si>
  <si>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</si>
  <si>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</si>
  <si>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</si>
  <si>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</si>
  <si>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</si>
  <si>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</si>
  <si>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</si>
  <si>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</si>
  <si>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</si>
  <si>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</si>
  <si>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</si>
  <si>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</si>
  <si>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</si>
  <si>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</si>
  <si>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</si>
  <si>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</si>
  <si>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</si>
  <si>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</si>
  <si>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</si>
  <si>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</si>
  <si>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</si>
  <si>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</si>
  <si>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</si>
  <si>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</si>
  <si>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</si>
  <si>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</si>
  <si>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</si>
  <si>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</si>
  <si>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</si>
  <si>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</si>
  <si>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</si>
  <si>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</si>
  <si>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</si>
  <si>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</si>
  <si>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</si>
  <si>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</si>
  <si>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</si>
  <si>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</si>
  <si>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</si>
  <si>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</si>
  <si>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</si>
  <si>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</si>
  <si>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</si>
  <si>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</si>
  <si>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</si>
  <si>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</si>
  <si>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</si>
  <si>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</si>
  <si>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</si>
  <si>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</si>
  <si>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</si>
  <si>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</si>
  <si>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</si>
  <si>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</si>
  <si>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</si>
  <si>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</si>
  <si>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</si>
  <si>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</si>
  <si>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</si>
  <si>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</si>
  <si>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</si>
  <si>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</si>
  <si>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</si>
  <si>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</si>
  <si>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Beginning Balance</t>
  </si>
  <si>
    <t>Grant Balance at end of month</t>
  </si>
  <si>
    <t>Due Date</t>
  </si>
  <si>
    <t>Aging</t>
  </si>
  <si>
    <t>Open Balance</t>
  </si>
  <si>
    <t>Jul 16</t>
  </si>
  <si>
    <t>Aug 16</t>
  </si>
  <si>
    <t>Cividesk</t>
  </si>
  <si>
    <t>Sep 16</t>
  </si>
  <si>
    <t>1715706 · TMC Promotion</t>
  </si>
  <si>
    <t>Clr</t>
  </si>
  <si>
    <t>Split</t>
  </si>
  <si>
    <t>1105207 · Dev Vacation</t>
  </si>
  <si>
    <t>1001013 · Operating Acct-Beneficial State</t>
  </si>
  <si>
    <t>1105213 · Dev Insurance Staff</t>
  </si>
  <si>
    <t>1002001 · A/P Trade Payables</t>
  </si>
  <si>
    <t>What Counts Inc.</t>
  </si>
  <si>
    <t>10312016</t>
  </si>
  <si>
    <t>10312016b</t>
  </si>
  <si>
    <t>10312016c</t>
  </si>
  <si>
    <t>10312016d</t>
  </si>
  <si>
    <t>10312016e</t>
  </si>
  <si>
    <t>10312016g</t>
  </si>
  <si>
    <t>10312016h</t>
  </si>
  <si>
    <t>10312016i</t>
  </si>
  <si>
    <t>INV-1017</t>
  </si>
  <si>
    <t>Total IT Bliss, LLC d.b.a Cividesk</t>
  </si>
  <si>
    <t>Oct 16</t>
  </si>
  <si>
    <t>TMC Meetings - Regional</t>
  </si>
  <si>
    <t>9434</t>
  </si>
  <si>
    <t>9309R</t>
  </si>
  <si>
    <t>Reverse of GJE 9309 --</t>
  </si>
  <si>
    <t>9378</t>
  </si>
  <si>
    <t>9374</t>
  </si>
  <si>
    <t>9376</t>
  </si>
  <si>
    <t>9379</t>
  </si>
  <si>
    <t>Office Depot</t>
  </si>
  <si>
    <t>Offic Depot</t>
  </si>
  <si>
    <t>Fedex bix cards</t>
  </si>
  <si>
    <t>Fedex Poster</t>
  </si>
  <si>
    <t>Total 1715706 · TMC Promotion</t>
  </si>
  <si>
    <t>GoDaddy.com</t>
  </si>
  <si>
    <t>Site55</t>
  </si>
  <si>
    <t>GoDaddy</t>
  </si>
  <si>
    <t>Zoom Zoom</t>
  </si>
  <si>
    <t>Dropbox</t>
  </si>
  <si>
    <t>R83170-IN</t>
  </si>
  <si>
    <t>Subs Sep16 - Aug17</t>
  </si>
  <si>
    <t>American Airlines</t>
  </si>
  <si>
    <t>Comfort Inn</t>
  </si>
  <si>
    <t>Uber</t>
  </si>
  <si>
    <t>Lyft</t>
  </si>
  <si>
    <t>Chiya Chai</t>
  </si>
  <si>
    <t>Jewel</t>
  </si>
  <si>
    <t>Total What Counts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</si>
</sst>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mm/dd/yyyy"/>
    <numFmt numFmtId="166" formatCode="&quot;$&quot;#,##0.00"/>
    <numFmt numFmtId="167" formatCode="&quot;$&quot;#,##0"/>
  </numFmts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164" fontId="22" fillId="0" borderId="0" applyFont="0" applyFill="0" applyBorder="0" applyAlignment="0" applyProtection="0"/>
  </cellStyleXfs>
  <cellXfs count="78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5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5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6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12" fillId="0" borderId="0" xfId="0" applyNumberFormat="1" applyFont="1"/>
    <xf numFmtId="49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39" fontId="17" fillId="0" borderId="0" xfId="0" applyNumberFormat="1" applyFont="1" applyFill="1" applyBorder="1" applyAlignment="1" applyProtection="1"/>
    <xf numFmtId="49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9" fontId="18" fillId="0" borderId="0" xfId="0" applyNumberFormat="1" applyFont="1" applyFill="1" applyBorder="1" applyAlignment="1" applyProtection="1">
      <alignment horizontal="center"/>
    </xf>
    <xf numFmtId="49" fontId="18" fillId="0" borderId="0" xfId="0" applyNumberFormat="1" applyFont="1" applyFill="1" applyBorder="1" applyAlignment="1" applyProtection="1"/>
    <xf numFmtId="39" fontId="1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165" fontId="16" fillId="0" borderId="0" xfId="0" applyNumberFormat="1" applyFont="1" applyFill="1" applyBorder="1" applyAlignment="1" applyProtection="1"/>
    <xf numFmtId="39" fontId="16" fillId="0" borderId="0" xfId="0" applyNumberFormat="1" applyFont="1" applyFill="1" applyBorder="1" applyAlignment="1" applyProtection="1"/>
    <xf numFmtId="165" fontId="17" fillId="0" borderId="0" xfId="0" applyNumberFormat="1" applyFont="1" applyFill="1" applyBorder="1" applyAlignment="1" applyProtection="1"/>
    <xf numFmtId="49" fontId="15" fillId="0" borderId="0" xfId="0" applyNumberFormat="1" applyFont="1" applyFill="1" applyBorder="1" applyAlignment="1" applyProtection="1"/>
    <xf numFmtId="164" fontId="20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8" fillId="0" borderId="6" xfId="0" applyNumberFormat="1" applyFont="1" applyFill="1" applyBorder="1" applyAlignment="1" applyProtection="1">
      <alignment horizontal="center"/>
    </xf>
    <xf numFmtId="49" fontId="19" fillId="0" borderId="0" xfId="0" applyNumberFormat="1" applyFont="1" applyFill="1" applyBorder="1" applyAlignment="1" applyProtection="1"/>
    <xf numFmtId="164" fontId="21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49" fontId="17" fillId="0" borderId="0" xfId="0" applyNumberFormat="1" applyFont="1" applyFill="1" applyBorder="1" applyAlignment="1" applyProtection="1">
      <alignment horizontal="centerContinuous"/>
    </xf>
    <xf numFmtId="39" fontId="19" fillId="0" borderId="7" xfId="0" applyNumberFormat="1" applyFont="1" applyFill="1" applyBorder="1" applyAlignment="1" applyProtection="1"/>
    <xf numFmtId="39" fontId="19" fillId="0" borderId="8" xfId="0" applyNumberFormat="1" applyFont="1" applyFill="1" applyBorder="1" applyAlignment="1" applyProtection="1"/>
    <xf numFmtId="39" fontId="18" fillId="0" borderId="9" xfId="0" applyNumberFormat="1" applyFont="1" applyFill="1" applyBorder="1" applyAlignment="1" applyProtection="1"/>
    <xf numFmtId="49" fontId="16" fillId="0" borderId="10" xfId="0" applyNumberFormat="1" applyFont="1" applyFill="1" applyBorder="1" applyAlignment="1" applyProtection="1">
      <alignment horizontal="center"/>
    </xf>
    <xf numFmtId="39" fontId="17" fillId="0" borderId="8" xfId="0" applyNumberFormat="1" applyFont="1" applyFill="1" applyBorder="1" applyAlignment="1" applyProtection="1"/>
    <xf numFmtId="39" fontId="17" fillId="0" borderId="7" xfId="0" applyNumberFormat="1" applyFont="1" applyFill="1" applyBorder="1" applyAlignment="1" applyProtection="1"/>
    <xf numFmtId="39" fontId="16" fillId="0" borderId="9" xfId="0" applyNumberFormat="1" applyFont="1" applyFill="1" applyBorder="1" applyAlignment="1" applyProtection="1"/>
    <xf numFmtId="39" fontId="17" fillId="0" borderId="11" xfId="0" applyNumberFormat="1" applyFont="1" applyFill="1" applyBorder="1" applyAlignment="1" applyProtection="1"/>
  </cellXfs>
  <cellStyles count="4">
    <cellStyle name="Currency" xfId="3" builtinId="4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baseColWidth="10" defaultColWidth="8.83203125" defaultRowHeight="14" outlineLevelRow="4" outlineLevelCol="1" x14ac:dyDescent="0"/>
  <cols>
    <col min="1" max="4" width="1.6640625" style="16" customWidth="1"/>
    <col min="5" max="7" width="3" style="16" customWidth="1"/>
    <col min="8" max="8" width="43.6640625" style="16" customWidth="1"/>
    <col min="9" max="9" width="11.6640625" style="17" bestFit="1" customWidth="1" outlineLevel="1"/>
    <col min="10" max="13" width="13.33203125" style="17" bestFit="1" customWidth="1" outlineLevel="1"/>
    <col min="14" max="14" width="14.6640625" style="17" bestFit="1" customWidth="1"/>
  </cols>
  <sheetData>
    <row r="1" spans="1:14" ht="15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5" thickBot="1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5" thickTop="1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5" outlineLevel="3" thickBot="1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5" outlineLevel="2" thickBot="1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5" outlineLevel="4" thickBot="1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5" outlineLevel="3" thickBot="1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5" outlineLevel="2" thickBot="1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5" outlineLevel="1" thickBot="1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5" thickBot="1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5" outlineLevel="3" thickBot="1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5" outlineLevel="2" thickBot="1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5" outlineLevel="1" thickBot="1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5" thickBot="1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5" thickBot="1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5" thickTop="1"/>
    <row r="50" spans="1:14" s="37" customFormat="1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zoomScale="80" zoomScaleNormal="80" zoomScalePageLayoutView="80" workbookViewId="0">
      <selection activeCell="I14" sqref="I14"/>
    </sheetView>
  </sheetViews>
  <sheetFormatPr baseColWidth="10" defaultColWidth="9" defaultRowHeight="14" x14ac:dyDescent="0"/>
  <cols>
    <col min="1" max="1" width="9" style="54"/>
    <col min="2" max="4" width="3.83203125" style="54" customWidth="1"/>
    <col min="5" max="5" width="3.1640625" style="54" customWidth="1"/>
    <col min="6" max="6" width="9" style="54"/>
    <col min="7" max="7" width="12" style="54" customWidth="1"/>
    <col min="8" max="8" width="38.1640625" style="54" bestFit="1" customWidth="1"/>
    <col min="9" max="9" width="15.1640625" style="46" bestFit="1" customWidth="1"/>
    <col min="10" max="10" width="11.1640625" style="46" bestFit="1" customWidth="1"/>
    <col min="11" max="11" width="13.5" style="46" bestFit="1" customWidth="1"/>
    <col min="12" max="12" width="9" style="46"/>
    <col min="13" max="13" width="14.33203125" style="46" bestFit="1" customWidth="1"/>
    <col min="14" max="14" width="9" style="46"/>
    <col min="15" max="15" width="13.6640625" style="46" bestFit="1" customWidth="1"/>
    <col min="16" max="16384" width="9" style="46"/>
  </cols>
  <sheetData>
    <row r="1" spans="1:16" s="48" customFormat="1" ht="15" thickBot="1">
      <c r="A1" s="55"/>
      <c r="B1" s="55"/>
      <c r="C1" s="55"/>
      <c r="D1" s="55"/>
      <c r="E1" s="55"/>
      <c r="F1" s="55"/>
      <c r="G1" s="55"/>
      <c r="H1" s="55"/>
      <c r="I1" s="65" t="s">
        <v>404</v>
      </c>
      <c r="K1" s="65" t="s">
        <v>405</v>
      </c>
      <c r="M1" s="65" t="s">
        <v>407</v>
      </c>
      <c r="O1" s="65" t="s">
        <v>426</v>
      </c>
    </row>
    <row r="2" spans="1:16" ht="15" thickTop="1">
      <c r="A2" s="56"/>
      <c r="B2" s="56" t="s">
        <v>10</v>
      </c>
      <c r="C2" s="56"/>
      <c r="D2" s="56"/>
      <c r="E2" s="56"/>
      <c r="F2" s="56"/>
      <c r="G2" s="56"/>
      <c r="H2" s="56"/>
      <c r="I2" s="57"/>
    </row>
    <row r="3" spans="1:16">
      <c r="A3" s="56"/>
      <c r="B3" s="56"/>
      <c r="C3" s="56"/>
      <c r="D3" s="56" t="s">
        <v>11</v>
      </c>
      <c r="E3" s="56"/>
      <c r="F3" s="56"/>
      <c r="G3" s="56"/>
      <c r="H3" s="56"/>
      <c r="I3" s="57"/>
    </row>
    <row r="4" spans="1:16">
      <c r="A4" s="56"/>
      <c r="B4" s="56"/>
      <c r="C4" s="56"/>
      <c r="D4" s="56"/>
      <c r="E4" s="56"/>
      <c r="F4" s="56"/>
      <c r="G4" s="56"/>
      <c r="H4" s="64" t="s">
        <v>399</v>
      </c>
      <c r="I4" s="63">
        <v>109215.45999999992</v>
      </c>
      <c r="J4" s="63"/>
      <c r="K4" s="63">
        <f>I42</f>
        <v>87485.849999999919</v>
      </c>
      <c r="M4" s="63">
        <f>K42</f>
        <v>96386.159999999916</v>
      </c>
      <c r="O4" s="63">
        <f>M42</f>
        <v>83313.399999999921</v>
      </c>
    </row>
    <row r="5" spans="1:16">
      <c r="A5" s="56"/>
      <c r="B5" s="56"/>
      <c r="C5" s="56"/>
      <c r="D5" s="56"/>
      <c r="E5" s="56" t="s">
        <v>12</v>
      </c>
      <c r="F5" s="56"/>
      <c r="G5" s="56"/>
      <c r="H5" s="56"/>
      <c r="I5" s="57"/>
      <c r="J5" s="66"/>
      <c r="K5" s="57"/>
      <c r="L5" s="66"/>
      <c r="M5" s="57"/>
      <c r="N5" s="66"/>
      <c r="O5" s="66"/>
    </row>
    <row r="6" spans="1:16">
      <c r="A6" s="56"/>
      <c r="B6" s="56"/>
      <c r="C6" s="56"/>
      <c r="D6" s="56"/>
      <c r="E6" s="56"/>
      <c r="F6" s="56" t="s">
        <v>13</v>
      </c>
      <c r="G6" s="56"/>
      <c r="H6" s="56"/>
      <c r="I6" s="57"/>
      <c r="J6" s="66"/>
      <c r="K6" s="57"/>
      <c r="L6" s="66"/>
      <c r="M6" s="57"/>
      <c r="N6" s="66"/>
      <c r="O6" s="66"/>
    </row>
    <row r="7" spans="1:16">
      <c r="A7" s="56"/>
      <c r="B7" s="56"/>
      <c r="C7" s="56"/>
      <c r="D7" s="56"/>
      <c r="E7" s="56"/>
      <c r="F7" s="56"/>
      <c r="G7" s="56" t="s">
        <v>14</v>
      </c>
      <c r="H7" s="56"/>
      <c r="I7" s="57">
        <v>21730</v>
      </c>
      <c r="J7" s="66"/>
      <c r="K7" s="57">
        <v>16100</v>
      </c>
      <c r="L7" s="66"/>
      <c r="M7" s="57">
        <v>13073</v>
      </c>
      <c r="N7" s="66"/>
      <c r="O7" s="57">
        <v>11131</v>
      </c>
      <c r="P7" s="66"/>
    </row>
    <row r="8" spans="1:16" ht="15" thickBot="1">
      <c r="A8" s="56"/>
      <c r="B8" s="56"/>
      <c r="C8" s="56"/>
      <c r="D8" s="56"/>
      <c r="E8" s="56"/>
      <c r="F8" s="56"/>
      <c r="G8" s="56" t="s">
        <v>15</v>
      </c>
      <c r="H8" s="56"/>
      <c r="I8" s="57">
        <v>-21730</v>
      </c>
      <c r="J8" s="66"/>
      <c r="K8" s="57">
        <v>8900</v>
      </c>
      <c r="L8" s="66"/>
      <c r="M8" s="57">
        <v>-13073</v>
      </c>
      <c r="N8" s="66"/>
      <c r="O8" s="57">
        <v>-11131</v>
      </c>
      <c r="P8" s="66"/>
    </row>
    <row r="9" spans="1:16" ht="15" thickBot="1">
      <c r="A9" s="56"/>
      <c r="B9" s="56"/>
      <c r="C9" s="56"/>
      <c r="D9" s="56"/>
      <c r="E9" s="56"/>
      <c r="F9" s="56" t="s">
        <v>16</v>
      </c>
      <c r="G9" s="56"/>
      <c r="H9" s="56"/>
      <c r="I9" s="70">
        <v>0</v>
      </c>
      <c r="J9" s="66"/>
      <c r="K9" s="70">
        <v>25000</v>
      </c>
      <c r="L9" s="66"/>
      <c r="M9" s="70">
        <v>0</v>
      </c>
      <c r="N9" s="66"/>
      <c r="O9" s="70">
        <v>0</v>
      </c>
      <c r="P9" s="66"/>
    </row>
    <row r="10" spans="1:16">
      <c r="A10" s="56"/>
      <c r="B10" s="56"/>
      <c r="C10" s="56"/>
      <c r="D10" s="56"/>
      <c r="E10" s="56" t="s">
        <v>17</v>
      </c>
      <c r="F10" s="56"/>
      <c r="G10" s="56"/>
      <c r="H10" s="56"/>
      <c r="I10" s="57">
        <v>0</v>
      </c>
      <c r="J10" s="66"/>
      <c r="K10" s="57">
        <v>25000</v>
      </c>
      <c r="L10" s="66"/>
      <c r="M10" s="57">
        <v>0</v>
      </c>
      <c r="N10" s="66"/>
      <c r="O10" s="57">
        <v>0</v>
      </c>
      <c r="P10" s="66"/>
    </row>
    <row r="11" spans="1:16">
      <c r="A11" s="56"/>
      <c r="B11" s="56"/>
      <c r="C11" s="56"/>
      <c r="D11" s="56"/>
      <c r="E11" s="56" t="s">
        <v>18</v>
      </c>
      <c r="F11" s="56"/>
      <c r="G11" s="56"/>
      <c r="H11" s="56"/>
      <c r="I11" s="57"/>
      <c r="J11" s="66"/>
      <c r="K11" s="57"/>
      <c r="L11" s="66"/>
      <c r="M11" s="57"/>
      <c r="N11" s="66"/>
      <c r="O11" s="57"/>
      <c r="P11" s="66"/>
    </row>
    <row r="12" spans="1:16">
      <c r="A12" s="56"/>
      <c r="B12" s="56"/>
      <c r="C12" s="56"/>
      <c r="D12" s="56"/>
      <c r="E12" s="56"/>
      <c r="F12" s="56" t="s">
        <v>19</v>
      </c>
      <c r="G12" s="56"/>
      <c r="H12" s="56"/>
      <c r="I12" s="57"/>
      <c r="J12" s="66"/>
      <c r="K12" s="57"/>
      <c r="L12" s="66"/>
      <c r="M12" s="57"/>
      <c r="N12" s="66"/>
      <c r="O12" s="57"/>
      <c r="P12" s="66"/>
    </row>
    <row r="13" spans="1:16">
      <c r="A13" s="56"/>
      <c r="B13" s="56"/>
      <c r="C13" s="56"/>
      <c r="D13" s="56"/>
      <c r="E13" s="56"/>
      <c r="F13" s="56"/>
      <c r="G13" s="56" t="s">
        <v>20</v>
      </c>
      <c r="H13" s="56"/>
      <c r="I13" s="57"/>
      <c r="J13" s="66"/>
      <c r="K13" s="57"/>
      <c r="L13" s="66"/>
      <c r="M13" s="57"/>
      <c r="N13" s="66"/>
      <c r="O13" s="57"/>
      <c r="P13" s="66"/>
    </row>
    <row r="14" spans="1:16">
      <c r="A14" s="56"/>
      <c r="B14" s="56"/>
      <c r="C14" s="56"/>
      <c r="D14" s="56"/>
      <c r="E14" s="56"/>
      <c r="F14" s="56"/>
      <c r="G14" s="56"/>
      <c r="H14" s="56" t="s">
        <v>23</v>
      </c>
      <c r="I14" s="57">
        <v>500</v>
      </c>
      <c r="J14" s="66"/>
      <c r="K14" s="57">
        <v>0</v>
      </c>
      <c r="L14" s="66"/>
      <c r="M14" s="57">
        <v>0</v>
      </c>
      <c r="N14" s="66"/>
      <c r="O14" s="57">
        <v>0</v>
      </c>
      <c r="P14" s="66"/>
    </row>
    <row r="15" spans="1:16" ht="15" thickBot="1">
      <c r="A15" s="56"/>
      <c r="B15" s="56"/>
      <c r="C15" s="56"/>
      <c r="D15" s="56"/>
      <c r="E15" s="56"/>
      <c r="F15" s="56"/>
      <c r="G15" s="56"/>
      <c r="H15" s="56" t="s">
        <v>24</v>
      </c>
      <c r="I15" s="57">
        <v>0</v>
      </c>
      <c r="J15" s="66"/>
      <c r="K15" s="57">
        <v>75</v>
      </c>
      <c r="L15" s="66"/>
      <c r="M15" s="57">
        <v>0</v>
      </c>
      <c r="N15" s="66"/>
      <c r="O15" s="57">
        <v>0</v>
      </c>
      <c r="P15" s="66"/>
    </row>
    <row r="16" spans="1:16" ht="15" thickBot="1">
      <c r="A16" s="56"/>
      <c r="B16" s="56"/>
      <c r="C16" s="56"/>
      <c r="D16" s="56"/>
      <c r="E16" s="56"/>
      <c r="F16" s="56"/>
      <c r="G16" s="56" t="s">
        <v>25</v>
      </c>
      <c r="H16" s="56"/>
      <c r="I16" s="71">
        <f>ROUND(SUM(I13:I15),5)</f>
        <v>500</v>
      </c>
      <c r="J16" s="66"/>
      <c r="K16" s="71">
        <f>ROUND(SUM(K13:K15),5)</f>
        <v>75</v>
      </c>
      <c r="L16" s="66"/>
      <c r="M16" s="71">
        <f>ROUND(SUM(M13:M15),5)</f>
        <v>0</v>
      </c>
      <c r="N16" s="66"/>
      <c r="O16" s="71">
        <f>ROUND(SUM(O13:O15),5)</f>
        <v>0</v>
      </c>
      <c r="P16" s="66"/>
    </row>
    <row r="17" spans="1:16" ht="15" thickBot="1">
      <c r="A17" s="56"/>
      <c r="B17" s="56"/>
      <c r="C17" s="56"/>
      <c r="D17" s="56"/>
      <c r="E17" s="56"/>
      <c r="F17" s="56" t="s">
        <v>26</v>
      </c>
      <c r="G17" s="56"/>
      <c r="H17" s="56"/>
      <c r="I17" s="71">
        <f>ROUND(I12+I16,5)</f>
        <v>500</v>
      </c>
      <c r="J17" s="66"/>
      <c r="K17" s="71">
        <f>ROUND(K12+K16,5)</f>
        <v>75</v>
      </c>
      <c r="L17" s="66"/>
      <c r="M17" s="71">
        <f>ROUND(M12+M16,5)</f>
        <v>0</v>
      </c>
      <c r="N17" s="66"/>
      <c r="O17" s="71">
        <f>ROUND(O12+O16,5)</f>
        <v>0</v>
      </c>
      <c r="P17" s="66"/>
    </row>
    <row r="18" spans="1:16" ht="15" thickBot="1">
      <c r="A18" s="56"/>
      <c r="B18" s="56"/>
      <c r="C18" s="56"/>
      <c r="D18" s="56"/>
      <c r="E18" s="56" t="s">
        <v>27</v>
      </c>
      <c r="F18" s="56"/>
      <c r="G18" s="56"/>
      <c r="H18" s="56"/>
      <c r="I18" s="71">
        <f>ROUND(I11+I17,5)</f>
        <v>500</v>
      </c>
      <c r="J18" s="66"/>
      <c r="K18" s="71">
        <f>ROUND(K11+K17,5)</f>
        <v>75</v>
      </c>
      <c r="L18" s="66"/>
      <c r="M18" s="71">
        <f>ROUND(M11+M17,5)</f>
        <v>0</v>
      </c>
      <c r="N18" s="66"/>
      <c r="O18" s="71">
        <f>ROUND(O11+O17,5)</f>
        <v>0</v>
      </c>
      <c r="P18" s="66"/>
    </row>
    <row r="19" spans="1:16" ht="15" thickBot="1">
      <c r="A19" s="56"/>
      <c r="B19" s="56"/>
      <c r="C19" s="56"/>
      <c r="D19" s="56" t="s">
        <v>28</v>
      </c>
      <c r="E19" s="56"/>
      <c r="F19" s="56"/>
      <c r="G19" s="56"/>
      <c r="H19" s="56"/>
      <c r="I19" s="70">
        <v>500</v>
      </c>
      <c r="J19" s="66"/>
      <c r="K19" s="70">
        <v>25075</v>
      </c>
      <c r="L19" s="66"/>
      <c r="M19" s="70">
        <v>0</v>
      </c>
      <c r="N19" s="66"/>
      <c r="O19" s="70">
        <v>0</v>
      </c>
      <c r="P19" s="66"/>
    </row>
    <row r="20" spans="1:16">
      <c r="A20" s="56"/>
      <c r="B20" s="56"/>
      <c r="C20" s="56" t="s">
        <v>29</v>
      </c>
      <c r="D20" s="56"/>
      <c r="E20" s="56"/>
      <c r="F20" s="56"/>
      <c r="G20" s="56"/>
      <c r="H20" s="56"/>
      <c r="I20" s="57">
        <f>I19</f>
        <v>500</v>
      </c>
      <c r="J20" s="66"/>
      <c r="K20" s="57">
        <f>K19</f>
        <v>25075</v>
      </c>
      <c r="L20" s="66"/>
      <c r="M20" s="57">
        <f>M19</f>
        <v>0</v>
      </c>
      <c r="N20" s="66"/>
      <c r="O20" s="57">
        <f>O19</f>
        <v>0</v>
      </c>
      <c r="P20" s="66"/>
    </row>
    <row r="21" spans="1:16">
      <c r="A21" s="56"/>
      <c r="B21" s="56"/>
      <c r="C21" s="56"/>
      <c r="D21" s="56" t="s">
        <v>30</v>
      </c>
      <c r="E21" s="56"/>
      <c r="F21" s="56"/>
      <c r="G21" s="56"/>
      <c r="H21" s="56"/>
      <c r="I21" s="57"/>
      <c r="J21" s="66"/>
      <c r="K21" s="57"/>
      <c r="L21" s="66"/>
      <c r="M21" s="57"/>
      <c r="N21" s="66"/>
      <c r="O21" s="57"/>
      <c r="P21" s="66"/>
    </row>
    <row r="22" spans="1:16">
      <c r="A22" s="56"/>
      <c r="B22" s="56"/>
      <c r="C22" s="56"/>
      <c r="D22" s="56"/>
      <c r="E22" s="56" t="s">
        <v>31</v>
      </c>
      <c r="F22" s="56"/>
      <c r="G22" s="56"/>
      <c r="H22" s="56"/>
      <c r="I22" s="57"/>
      <c r="J22" s="66"/>
      <c r="K22" s="57"/>
      <c r="L22" s="66"/>
      <c r="M22" s="57"/>
      <c r="N22" s="66"/>
      <c r="O22" s="57"/>
      <c r="P22" s="66"/>
    </row>
    <row r="23" spans="1:16">
      <c r="A23" s="56"/>
      <c r="B23" s="56"/>
      <c r="C23" s="56"/>
      <c r="D23" s="56"/>
      <c r="E23" s="56"/>
      <c r="F23" s="56" t="s">
        <v>32</v>
      </c>
      <c r="G23" s="56"/>
      <c r="H23" s="56"/>
      <c r="I23" s="57"/>
      <c r="J23" s="66"/>
      <c r="K23" s="57"/>
      <c r="L23" s="66"/>
      <c r="M23" s="57"/>
      <c r="N23" s="66"/>
      <c r="O23" s="57"/>
      <c r="P23" s="66"/>
    </row>
    <row r="24" spans="1:16">
      <c r="A24" s="56"/>
      <c r="B24" s="56"/>
      <c r="C24" s="56"/>
      <c r="D24" s="56"/>
      <c r="E24" s="56"/>
      <c r="F24" s="56"/>
      <c r="G24" s="56" t="s">
        <v>33</v>
      </c>
      <c r="H24" s="56"/>
      <c r="I24" s="57">
        <v>0</v>
      </c>
      <c r="J24" s="66"/>
      <c r="K24" s="57">
        <v>1750</v>
      </c>
      <c r="L24" s="66"/>
      <c r="M24" s="57">
        <v>0</v>
      </c>
      <c r="N24" s="66"/>
      <c r="O24" s="57">
        <v>0</v>
      </c>
      <c r="P24" s="66"/>
    </row>
    <row r="25" spans="1:16">
      <c r="A25" s="56"/>
      <c r="B25" s="56"/>
      <c r="C25" s="56"/>
      <c r="D25" s="56"/>
      <c r="E25" s="56"/>
      <c r="F25" s="56"/>
      <c r="G25" s="56" t="s">
        <v>34</v>
      </c>
      <c r="H25" s="56"/>
      <c r="I25" s="57">
        <v>9058.91</v>
      </c>
      <c r="J25" s="66"/>
      <c r="K25" s="57">
        <v>9471.18</v>
      </c>
      <c r="L25" s="66"/>
      <c r="M25" s="57">
        <v>9440.89</v>
      </c>
      <c r="N25" s="66"/>
      <c r="O25" s="57">
        <v>9242.1200000000008</v>
      </c>
      <c r="P25" s="66"/>
    </row>
    <row r="26" spans="1:16">
      <c r="A26" s="56"/>
      <c r="B26" s="56"/>
      <c r="C26" s="56"/>
      <c r="D26" s="56"/>
      <c r="E26" s="56"/>
      <c r="F26" s="56"/>
      <c r="G26" s="56" t="s">
        <v>408</v>
      </c>
      <c r="H26" s="56"/>
      <c r="I26" s="57">
        <v>0</v>
      </c>
      <c r="J26" s="66"/>
      <c r="K26" s="57">
        <v>0</v>
      </c>
      <c r="L26" s="66"/>
      <c r="M26" s="57">
        <v>0</v>
      </c>
      <c r="N26" s="66"/>
      <c r="O26" s="57">
        <v>187.53</v>
      </c>
      <c r="P26" s="66"/>
    </row>
    <row r="27" spans="1:16">
      <c r="A27" s="56"/>
      <c r="B27" s="56"/>
      <c r="C27" s="56"/>
      <c r="D27" s="56"/>
      <c r="E27" s="56"/>
      <c r="F27" s="56"/>
      <c r="G27" s="56" t="s">
        <v>35</v>
      </c>
      <c r="H27" s="56"/>
      <c r="I27" s="57">
        <v>16</v>
      </c>
      <c r="J27" s="66"/>
      <c r="K27" s="57">
        <v>16</v>
      </c>
      <c r="L27" s="66"/>
      <c r="M27" s="57">
        <v>586</v>
      </c>
      <c r="N27" s="66"/>
      <c r="O27" s="57">
        <v>459.62</v>
      </c>
      <c r="P27" s="66"/>
    </row>
    <row r="28" spans="1:16">
      <c r="A28" s="56"/>
      <c r="B28" s="56"/>
      <c r="C28" s="56"/>
      <c r="D28" s="56"/>
      <c r="E28" s="56"/>
      <c r="F28" s="56"/>
      <c r="G28" s="56" t="s">
        <v>36</v>
      </c>
      <c r="H28" s="56"/>
      <c r="I28" s="57">
        <v>6650</v>
      </c>
      <c r="J28" s="66"/>
      <c r="K28" s="57">
        <v>1480</v>
      </c>
      <c r="L28" s="66"/>
      <c r="M28" s="57">
        <v>360</v>
      </c>
      <c r="N28" s="66"/>
      <c r="O28" s="57">
        <v>0</v>
      </c>
      <c r="P28" s="66"/>
    </row>
    <row r="29" spans="1:16">
      <c r="A29" s="56"/>
      <c r="B29" s="56"/>
      <c r="C29" s="56"/>
      <c r="D29" s="56"/>
      <c r="E29" s="56"/>
      <c r="F29" s="56"/>
      <c r="G29" s="56" t="s">
        <v>37</v>
      </c>
      <c r="H29" s="56"/>
      <c r="I29" s="57">
        <v>1590.69</v>
      </c>
      <c r="J29" s="66"/>
      <c r="K29" s="57">
        <v>0</v>
      </c>
      <c r="L29" s="66"/>
      <c r="M29" s="57">
        <v>0</v>
      </c>
      <c r="N29" s="66"/>
      <c r="O29" s="57">
        <v>0</v>
      </c>
      <c r="P29" s="66"/>
    </row>
    <row r="30" spans="1:16">
      <c r="A30" s="56"/>
      <c r="B30" s="56"/>
      <c r="C30" s="56"/>
      <c r="D30" s="56"/>
      <c r="E30" s="56"/>
      <c r="F30" s="56"/>
      <c r="G30" s="56" t="s">
        <v>39</v>
      </c>
      <c r="H30" s="56"/>
      <c r="I30" s="57">
        <v>14.99</v>
      </c>
      <c r="J30" s="66"/>
      <c r="K30" s="57">
        <v>139.74</v>
      </c>
      <c r="L30" s="66"/>
      <c r="M30" s="57">
        <v>1725.48</v>
      </c>
      <c r="N30" s="66"/>
      <c r="O30" s="57">
        <v>5653.99</v>
      </c>
      <c r="P30" s="66"/>
    </row>
    <row r="31" spans="1:16">
      <c r="A31" s="56"/>
      <c r="B31" s="56"/>
      <c r="C31" s="56"/>
      <c r="D31" s="56"/>
      <c r="E31" s="56"/>
      <c r="F31" s="56"/>
      <c r="G31" s="56" t="s">
        <v>42</v>
      </c>
      <c r="H31" s="56"/>
      <c r="I31" s="57">
        <v>0</v>
      </c>
      <c r="J31" s="66"/>
      <c r="K31" s="57">
        <v>4.1900000000000004</v>
      </c>
      <c r="L31" s="66"/>
      <c r="M31" s="57">
        <v>0</v>
      </c>
      <c r="N31" s="66"/>
      <c r="O31" s="57">
        <v>0</v>
      </c>
      <c r="P31" s="66"/>
    </row>
    <row r="32" spans="1:16">
      <c r="A32" s="56"/>
      <c r="B32" s="56"/>
      <c r="C32" s="56"/>
      <c r="D32" s="56"/>
      <c r="E32" s="56"/>
      <c r="F32" s="56"/>
      <c r="G32" s="56" t="s">
        <v>43</v>
      </c>
      <c r="H32" s="56"/>
      <c r="I32" s="57">
        <v>2613.77</v>
      </c>
      <c r="J32" s="66"/>
      <c r="K32" s="57">
        <v>1170.3800000000001</v>
      </c>
      <c r="L32" s="66"/>
      <c r="M32" s="57">
        <v>960.39</v>
      </c>
      <c r="N32" s="66"/>
      <c r="O32" s="57">
        <v>795.88</v>
      </c>
      <c r="P32" s="66"/>
    </row>
    <row r="33" spans="1:16">
      <c r="A33" s="56"/>
      <c r="B33" s="56"/>
      <c r="C33" s="56"/>
      <c r="D33" s="56"/>
      <c r="E33" s="56"/>
      <c r="F33" s="56"/>
      <c r="G33" s="56" t="s">
        <v>44</v>
      </c>
      <c r="H33" s="56"/>
      <c r="I33" s="57">
        <v>0</v>
      </c>
      <c r="J33" s="66"/>
      <c r="K33" s="57">
        <v>0</v>
      </c>
      <c r="L33" s="66"/>
      <c r="M33" s="57">
        <v>0</v>
      </c>
      <c r="N33" s="66"/>
      <c r="O33" s="57">
        <v>71.59</v>
      </c>
      <c r="P33" s="66"/>
    </row>
    <row r="34" spans="1:16">
      <c r="A34" s="56"/>
      <c r="B34" s="56"/>
      <c r="C34" s="56"/>
      <c r="D34" s="56"/>
      <c r="E34" s="56"/>
      <c r="F34" s="56"/>
      <c r="G34" s="56" t="s">
        <v>45</v>
      </c>
      <c r="H34" s="56"/>
      <c r="I34" s="57">
        <v>1058.95</v>
      </c>
      <c r="J34" s="66"/>
      <c r="K34" s="57">
        <v>425</v>
      </c>
      <c r="L34" s="66"/>
      <c r="M34" s="57">
        <v>0</v>
      </c>
      <c r="N34" s="66"/>
      <c r="O34" s="57">
        <v>0</v>
      </c>
      <c r="P34" s="66"/>
    </row>
    <row r="35" spans="1:16" ht="15" thickBot="1">
      <c r="A35" s="56"/>
      <c r="B35" s="56"/>
      <c r="C35" s="56"/>
      <c r="D35" s="56"/>
      <c r="E35" s="56"/>
      <c r="F35" s="56"/>
      <c r="G35" s="56" t="s">
        <v>46</v>
      </c>
      <c r="H35" s="56"/>
      <c r="I35" s="57">
        <v>1226.3</v>
      </c>
      <c r="J35" s="66"/>
      <c r="K35" s="57">
        <v>1718.2</v>
      </c>
      <c r="L35" s="66"/>
      <c r="M35" s="57">
        <v>0</v>
      </c>
      <c r="N35" s="66"/>
      <c r="O35" s="57">
        <v>0</v>
      </c>
      <c r="P35" s="66"/>
    </row>
    <row r="36" spans="1:16" ht="15" thickBot="1">
      <c r="A36" s="56"/>
      <c r="B36" s="56"/>
      <c r="C36" s="56"/>
      <c r="D36" s="56" t="s">
        <v>50</v>
      </c>
      <c r="E36" s="56"/>
      <c r="F36" s="56" t="s">
        <v>48</v>
      </c>
      <c r="G36" s="56"/>
      <c r="H36" s="56"/>
      <c r="I36" s="71">
        <f>ROUND(SUM(I23:I35),5)</f>
        <v>22229.61</v>
      </c>
      <c r="J36" s="66"/>
      <c r="K36" s="71">
        <f>ROUND(SUM(K23:K35),5)</f>
        <v>16174.69</v>
      </c>
      <c r="L36" s="66"/>
      <c r="M36" s="71">
        <f>ROUND(SUM(M23:M35),5)</f>
        <v>13072.76</v>
      </c>
      <c r="N36" s="66"/>
      <c r="O36" s="71">
        <f>ROUND(SUM(O23:O35),5)</f>
        <v>16410.73</v>
      </c>
      <c r="P36" s="66"/>
    </row>
    <row r="37" spans="1:16" ht="15" thickBot="1">
      <c r="A37" s="56"/>
      <c r="B37" s="56" t="s">
        <v>51</v>
      </c>
      <c r="C37" s="56"/>
      <c r="D37" s="56"/>
      <c r="E37" s="56" t="s">
        <v>49</v>
      </c>
      <c r="F37" s="56"/>
      <c r="G37" s="56"/>
      <c r="H37" s="56"/>
      <c r="I37" s="71">
        <f>ROUND(I22+I36,5)</f>
        <v>22229.61</v>
      </c>
      <c r="J37" s="66"/>
      <c r="K37" s="71">
        <f>ROUND(K22+K36,5)</f>
        <v>16174.69</v>
      </c>
      <c r="L37" s="66"/>
      <c r="M37" s="71">
        <f>ROUND(M22+M36,5)</f>
        <v>13072.76</v>
      </c>
      <c r="N37" s="66"/>
      <c r="O37" s="71">
        <f>ROUND(O22+O36,5)</f>
        <v>16410.73</v>
      </c>
      <c r="P37" s="66"/>
    </row>
    <row r="38" spans="1:16" s="54" customFormat="1" thickBot="1">
      <c r="A38" s="56" t="s">
        <v>52</v>
      </c>
      <c r="B38" s="56"/>
      <c r="C38" s="56"/>
      <c r="D38" s="56"/>
      <c r="E38" s="56"/>
      <c r="F38" s="56"/>
      <c r="G38" s="56"/>
      <c r="H38" s="56"/>
      <c r="I38" s="71">
        <f>ROUND(I21+I37,5)</f>
        <v>22229.61</v>
      </c>
      <c r="J38" s="66"/>
      <c r="K38" s="71">
        <f>ROUND(K21+K37,5)</f>
        <v>16174.69</v>
      </c>
      <c r="L38" s="66"/>
      <c r="M38" s="71">
        <f>ROUND(M21+M37,5)</f>
        <v>13072.76</v>
      </c>
      <c r="N38" s="66"/>
      <c r="O38" s="71">
        <f>ROUND(O21+O37,5)</f>
        <v>16410.73</v>
      </c>
      <c r="P38" s="66"/>
    </row>
    <row r="39" spans="1:16" ht="15" thickBot="1">
      <c r="E39" s="56"/>
      <c r="F39" s="56"/>
      <c r="G39" s="56"/>
      <c r="H39" s="56"/>
      <c r="I39" s="71">
        <v>-21729.61</v>
      </c>
      <c r="J39" s="66"/>
      <c r="K39" s="71">
        <v>8900.31</v>
      </c>
      <c r="L39" s="66"/>
      <c r="M39" s="71">
        <v>-13072.76</v>
      </c>
      <c r="N39" s="66"/>
      <c r="O39" s="71">
        <v>-16410.73</v>
      </c>
      <c r="P39" s="66"/>
    </row>
    <row r="40" spans="1:16" ht="15" thickBot="1">
      <c r="E40" s="56"/>
      <c r="F40" s="56"/>
      <c r="G40" s="56"/>
      <c r="H40" s="56"/>
      <c r="I40" s="72">
        <f>I39</f>
        <v>-21729.61</v>
      </c>
      <c r="J40" s="56"/>
      <c r="K40" s="72">
        <f>K39</f>
        <v>8900.31</v>
      </c>
      <c r="L40" s="56"/>
      <c r="M40" s="72">
        <f>M39</f>
        <v>-13072.76</v>
      </c>
      <c r="N40" s="56"/>
      <c r="O40" s="72">
        <f>O39</f>
        <v>-16410.73</v>
      </c>
      <c r="P40" s="56"/>
    </row>
    <row r="41" spans="1:16" ht="15" thickTop="1"/>
    <row r="42" spans="1:16">
      <c r="H42" s="58" t="s">
        <v>400</v>
      </c>
      <c r="I42" s="67">
        <f>I4+I40</f>
        <v>87485.849999999919</v>
      </c>
      <c r="J42" s="68"/>
      <c r="K42" s="67">
        <f>K4+K40</f>
        <v>96386.159999999916</v>
      </c>
      <c r="L42" s="68"/>
      <c r="M42" s="67">
        <f>M4+M40</f>
        <v>83313.399999999921</v>
      </c>
      <c r="O42" s="67">
        <f>O4+O40</f>
        <v>66902.669999999925</v>
      </c>
    </row>
  </sheetData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topLeftCell="A6" workbookViewId="0">
      <selection activeCell="I31" sqref="I31"/>
    </sheetView>
  </sheetViews>
  <sheetFormatPr baseColWidth="10" defaultColWidth="9" defaultRowHeight="14" x14ac:dyDescent="0"/>
  <cols>
    <col min="1" max="6" width="2.5" style="47" customWidth="1"/>
    <col min="7" max="7" width="30.5" style="47" bestFit="1" customWidth="1"/>
    <col min="8" max="8" width="29.6640625" style="46" bestFit="1" customWidth="1"/>
    <col min="9" max="9" width="7.5" style="46" bestFit="1" customWidth="1"/>
    <col min="10" max="10" width="26.6640625" style="46" bestFit="1" customWidth="1"/>
    <col min="11" max="11" width="23.1640625" style="46" bestFit="1" customWidth="1"/>
    <col min="12" max="12" width="17.1640625" style="46" bestFit="1" customWidth="1"/>
    <col min="13" max="13" width="18.33203125" style="46" bestFit="1" customWidth="1"/>
    <col min="14" max="14" width="8.6640625" style="46" bestFit="1" customWidth="1"/>
    <col min="15" max="15" width="7.5" style="46" bestFit="1" customWidth="1"/>
    <col min="16" max="16384" width="9" style="46"/>
  </cols>
  <sheetData>
    <row r="1" spans="1:18" s="48" customFormat="1" ht="15" thickBot="1">
      <c r="A1" s="49"/>
      <c r="B1" s="49"/>
      <c r="C1" s="49"/>
      <c r="D1" s="49"/>
      <c r="E1" s="49"/>
      <c r="F1" s="49"/>
      <c r="G1" s="49"/>
      <c r="H1" s="73" t="s">
        <v>67</v>
      </c>
      <c r="I1" s="50"/>
      <c r="J1" s="73" t="s">
        <v>203</v>
      </c>
      <c r="K1" s="50"/>
      <c r="L1" s="73" t="s">
        <v>198</v>
      </c>
      <c r="M1" s="50"/>
      <c r="N1" s="73" t="s">
        <v>427</v>
      </c>
      <c r="O1" s="50"/>
      <c r="P1" s="73" t="s">
        <v>96</v>
      </c>
      <c r="Q1" s="50"/>
      <c r="R1" s="73" t="s">
        <v>9</v>
      </c>
    </row>
    <row r="2" spans="1:18" ht="15" thickTop="1">
      <c r="A2" s="51"/>
      <c r="B2" s="51" t="s">
        <v>10</v>
      </c>
      <c r="C2" s="51"/>
      <c r="D2" s="51"/>
      <c r="E2" s="51"/>
      <c r="F2" s="51"/>
      <c r="G2" s="51"/>
      <c r="H2" s="52"/>
      <c r="I2" s="53"/>
      <c r="J2" s="52"/>
      <c r="K2" s="53"/>
      <c r="L2" s="52"/>
      <c r="M2" s="53"/>
      <c r="N2" s="52"/>
      <c r="O2" s="53"/>
      <c r="P2" s="52"/>
      <c r="Q2" s="53"/>
      <c r="R2" s="52"/>
    </row>
    <row r="3" spans="1:18">
      <c r="A3" s="51"/>
      <c r="B3" s="51"/>
      <c r="C3" s="51"/>
      <c r="D3" s="51" t="s">
        <v>11</v>
      </c>
      <c r="E3" s="51"/>
      <c r="F3" s="51"/>
      <c r="G3" s="51"/>
      <c r="H3" s="52"/>
      <c r="I3" s="53"/>
      <c r="J3" s="52"/>
      <c r="K3" s="53"/>
      <c r="L3" s="52"/>
      <c r="M3" s="53"/>
      <c r="N3" s="52"/>
      <c r="O3" s="53"/>
      <c r="P3" s="52"/>
      <c r="Q3" s="53"/>
      <c r="R3" s="52"/>
    </row>
    <row r="4" spans="1:18">
      <c r="A4" s="51"/>
      <c r="B4" s="51"/>
      <c r="C4" s="51"/>
      <c r="D4" s="51"/>
      <c r="E4" s="51" t="s">
        <v>12</v>
      </c>
      <c r="F4" s="51"/>
      <c r="G4" s="51"/>
      <c r="H4" s="52"/>
      <c r="I4" s="53"/>
      <c r="J4" s="52"/>
      <c r="K4" s="53"/>
      <c r="L4" s="52"/>
      <c r="M4" s="53"/>
      <c r="N4" s="52"/>
      <c r="O4" s="53"/>
      <c r="P4" s="52"/>
      <c r="Q4" s="53"/>
      <c r="R4" s="52"/>
    </row>
    <row r="5" spans="1:18">
      <c r="A5" s="51"/>
      <c r="B5" s="51"/>
      <c r="C5" s="51"/>
      <c r="D5" s="51"/>
      <c r="E5" s="51"/>
      <c r="F5" s="51" t="s">
        <v>13</v>
      </c>
      <c r="G5" s="51"/>
      <c r="H5" s="52"/>
      <c r="I5" s="53"/>
      <c r="J5" s="52"/>
      <c r="K5" s="53"/>
      <c r="L5" s="52"/>
      <c r="M5" s="53"/>
      <c r="N5" s="52"/>
      <c r="O5" s="53"/>
      <c r="P5" s="52"/>
      <c r="Q5" s="53"/>
      <c r="R5" s="52"/>
    </row>
    <row r="6" spans="1:18">
      <c r="A6" s="51"/>
      <c r="B6" s="51"/>
      <c r="C6" s="51"/>
      <c r="D6" s="51"/>
      <c r="E6" s="51"/>
      <c r="F6" s="51"/>
      <c r="G6" s="51" t="s">
        <v>14</v>
      </c>
      <c r="H6" s="52">
        <v>11131</v>
      </c>
      <c r="I6" s="53"/>
      <c r="J6" s="52">
        <v>0</v>
      </c>
      <c r="K6" s="53"/>
      <c r="L6" s="52">
        <v>0</v>
      </c>
      <c r="M6" s="53"/>
      <c r="N6" s="52">
        <v>0</v>
      </c>
      <c r="O6" s="53"/>
      <c r="P6" s="52">
        <v>0</v>
      </c>
      <c r="Q6" s="53"/>
      <c r="R6" s="52">
        <f t="shared" ref="R6:R11" si="0">ROUND(SUM(H6:P6),5)</f>
        <v>11131</v>
      </c>
    </row>
    <row r="7" spans="1:18" ht="15" thickBot="1">
      <c r="A7" s="51"/>
      <c r="B7" s="51"/>
      <c r="C7" s="51"/>
      <c r="D7" s="51"/>
      <c r="E7" s="51"/>
      <c r="F7" s="51"/>
      <c r="G7" s="51" t="s">
        <v>15</v>
      </c>
      <c r="H7" s="52">
        <v>-11131</v>
      </c>
      <c r="I7" s="53"/>
      <c r="J7" s="52">
        <v>0</v>
      </c>
      <c r="K7" s="53"/>
      <c r="L7" s="52">
        <v>0</v>
      </c>
      <c r="M7" s="53"/>
      <c r="N7" s="52">
        <v>0</v>
      </c>
      <c r="O7" s="53"/>
      <c r="P7" s="52">
        <v>0</v>
      </c>
      <c r="Q7" s="53"/>
      <c r="R7" s="52">
        <f t="shared" si="0"/>
        <v>-11131</v>
      </c>
    </row>
    <row r="8" spans="1:18" ht="15" thickBot="1">
      <c r="A8" s="51"/>
      <c r="B8" s="51"/>
      <c r="C8" s="51"/>
      <c r="D8" s="51"/>
      <c r="E8" s="51"/>
      <c r="F8" s="51" t="s">
        <v>16</v>
      </c>
      <c r="G8" s="51"/>
      <c r="H8" s="74">
        <f>ROUND(SUM(H5:H7),5)</f>
        <v>0</v>
      </c>
      <c r="I8" s="53"/>
      <c r="J8" s="74">
        <f>ROUND(SUM(J5:J7),5)</f>
        <v>0</v>
      </c>
      <c r="K8" s="53"/>
      <c r="L8" s="74">
        <f>ROUND(SUM(L5:L7),5)</f>
        <v>0</v>
      </c>
      <c r="M8" s="53"/>
      <c r="N8" s="74">
        <f>ROUND(SUM(N5:N7),5)</f>
        <v>0</v>
      </c>
      <c r="O8" s="53"/>
      <c r="P8" s="74">
        <f>ROUND(SUM(P5:P7),5)</f>
        <v>0</v>
      </c>
      <c r="Q8" s="53"/>
      <c r="R8" s="74">
        <f t="shared" si="0"/>
        <v>0</v>
      </c>
    </row>
    <row r="9" spans="1:18" ht="15" thickBot="1">
      <c r="A9" s="51"/>
      <c r="B9" s="51"/>
      <c r="C9" s="51"/>
      <c r="D9" s="51"/>
      <c r="E9" s="51" t="s">
        <v>17</v>
      </c>
      <c r="F9" s="51"/>
      <c r="G9" s="51"/>
      <c r="H9" s="74">
        <f>ROUND(H4+H8,5)</f>
        <v>0</v>
      </c>
      <c r="I9" s="53"/>
      <c r="J9" s="74">
        <f>ROUND(J4+J8,5)</f>
        <v>0</v>
      </c>
      <c r="K9" s="53"/>
      <c r="L9" s="74">
        <f>ROUND(L4+L8,5)</f>
        <v>0</v>
      </c>
      <c r="M9" s="53"/>
      <c r="N9" s="74">
        <f>ROUND(N4+N8,5)</f>
        <v>0</v>
      </c>
      <c r="O9" s="53"/>
      <c r="P9" s="74">
        <f>ROUND(P4+P8,5)</f>
        <v>0</v>
      </c>
      <c r="Q9" s="53"/>
      <c r="R9" s="74">
        <f t="shared" si="0"/>
        <v>0</v>
      </c>
    </row>
    <row r="10" spans="1:18" ht="15" thickBot="1">
      <c r="A10" s="51"/>
      <c r="B10" s="51"/>
      <c r="C10" s="51"/>
      <c r="D10" s="51" t="s">
        <v>28</v>
      </c>
      <c r="E10" s="51"/>
      <c r="F10" s="51"/>
      <c r="G10" s="51"/>
      <c r="H10" s="75">
        <f>ROUND(H3+H9,5)</f>
        <v>0</v>
      </c>
      <c r="I10" s="53"/>
      <c r="J10" s="75">
        <f>ROUND(J3+J9,5)</f>
        <v>0</v>
      </c>
      <c r="K10" s="53"/>
      <c r="L10" s="75">
        <f>ROUND(L3+L9,5)</f>
        <v>0</v>
      </c>
      <c r="M10" s="53"/>
      <c r="N10" s="75">
        <f>ROUND(N3+N9,5)</f>
        <v>0</v>
      </c>
      <c r="O10" s="53"/>
      <c r="P10" s="75">
        <f>ROUND(P3+P9,5)</f>
        <v>0</v>
      </c>
      <c r="Q10" s="53"/>
      <c r="R10" s="75">
        <f t="shared" si="0"/>
        <v>0</v>
      </c>
    </row>
    <row r="11" spans="1:18">
      <c r="A11" s="51"/>
      <c r="B11" s="51"/>
      <c r="C11" s="51" t="s">
        <v>29</v>
      </c>
      <c r="D11" s="51"/>
      <c r="E11" s="51"/>
      <c r="F11" s="51"/>
      <c r="G11" s="51"/>
      <c r="H11" s="52">
        <f>H10</f>
        <v>0</v>
      </c>
      <c r="I11" s="53"/>
      <c r="J11" s="52">
        <f>J10</f>
        <v>0</v>
      </c>
      <c r="K11" s="53"/>
      <c r="L11" s="52">
        <f>L10</f>
        <v>0</v>
      </c>
      <c r="M11" s="53"/>
      <c r="N11" s="52">
        <f>N10</f>
        <v>0</v>
      </c>
      <c r="O11" s="53"/>
      <c r="P11" s="52">
        <f>P10</f>
        <v>0</v>
      </c>
      <c r="Q11" s="53"/>
      <c r="R11" s="52">
        <f t="shared" si="0"/>
        <v>0</v>
      </c>
    </row>
    <row r="12" spans="1:18">
      <c r="A12" s="51"/>
      <c r="B12" s="51"/>
      <c r="C12" s="51"/>
      <c r="D12" s="51" t="s">
        <v>30</v>
      </c>
      <c r="E12" s="51"/>
      <c r="F12" s="51"/>
      <c r="G12" s="51"/>
      <c r="H12" s="52"/>
      <c r="I12" s="53"/>
      <c r="J12" s="52"/>
      <c r="K12" s="53"/>
      <c r="L12" s="52"/>
      <c r="M12" s="53"/>
      <c r="N12" s="52"/>
      <c r="O12" s="53"/>
      <c r="P12" s="52"/>
      <c r="Q12" s="53"/>
      <c r="R12" s="52"/>
    </row>
    <row r="13" spans="1:18">
      <c r="A13" s="51"/>
      <c r="B13" s="51"/>
      <c r="C13" s="51"/>
      <c r="D13" s="51"/>
      <c r="E13" s="51" t="s">
        <v>31</v>
      </c>
      <c r="F13" s="51"/>
      <c r="G13" s="51"/>
      <c r="H13" s="52"/>
      <c r="I13" s="53"/>
      <c r="J13" s="52"/>
      <c r="K13" s="53"/>
      <c r="L13" s="52"/>
      <c r="M13" s="53"/>
      <c r="N13" s="52"/>
      <c r="O13" s="53"/>
      <c r="P13" s="52"/>
      <c r="Q13" s="53"/>
      <c r="R13" s="52"/>
    </row>
    <row r="14" spans="1:18">
      <c r="A14" s="51"/>
      <c r="B14" s="51"/>
      <c r="C14" s="51"/>
      <c r="D14" s="51"/>
      <c r="E14" s="51"/>
      <c r="F14" s="51" t="s">
        <v>32</v>
      </c>
      <c r="G14" s="51"/>
      <c r="H14" s="52"/>
      <c r="I14" s="53"/>
      <c r="J14" s="52"/>
      <c r="K14" s="53"/>
      <c r="L14" s="52"/>
      <c r="M14" s="53"/>
      <c r="N14" s="52"/>
      <c r="O14" s="53"/>
      <c r="P14" s="52"/>
      <c r="Q14" s="53"/>
      <c r="R14" s="52"/>
    </row>
    <row r="15" spans="1:18">
      <c r="A15" s="51"/>
      <c r="B15" s="51"/>
      <c r="C15" s="51"/>
      <c r="D15" s="51"/>
      <c r="E15" s="51"/>
      <c r="F15" s="51"/>
      <c r="G15" s="51" t="s">
        <v>34</v>
      </c>
      <c r="H15" s="52">
        <v>9242.1200000000008</v>
      </c>
      <c r="I15" s="53"/>
      <c r="J15" s="52">
        <v>0</v>
      </c>
      <c r="K15" s="53"/>
      <c r="L15" s="52">
        <v>0</v>
      </c>
      <c r="M15" s="53"/>
      <c r="N15" s="52">
        <v>0</v>
      </c>
      <c r="O15" s="53"/>
      <c r="P15" s="52">
        <v>0</v>
      </c>
      <c r="Q15" s="53"/>
      <c r="R15" s="52">
        <f t="shared" ref="R15:R25" si="1">ROUND(SUM(H15:P15),5)</f>
        <v>9242.1200000000008</v>
      </c>
    </row>
    <row r="16" spans="1:18">
      <c r="A16" s="51"/>
      <c r="B16" s="51"/>
      <c r="C16" s="51"/>
      <c r="D16" s="51"/>
      <c r="E16" s="51"/>
      <c r="F16" s="51"/>
      <c r="G16" s="51" t="s">
        <v>408</v>
      </c>
      <c r="H16" s="52">
        <v>0</v>
      </c>
      <c r="I16" s="53"/>
      <c r="J16" s="52">
        <v>0</v>
      </c>
      <c r="K16" s="53"/>
      <c r="L16" s="52">
        <v>53.24</v>
      </c>
      <c r="M16" s="53"/>
      <c r="N16" s="52">
        <v>134.29</v>
      </c>
      <c r="O16" s="53"/>
      <c r="P16" s="52">
        <v>0</v>
      </c>
      <c r="Q16" s="53"/>
      <c r="R16" s="52">
        <f t="shared" si="1"/>
        <v>187.53</v>
      </c>
    </row>
    <row r="17" spans="1:18">
      <c r="A17" s="51"/>
      <c r="B17" s="51"/>
      <c r="C17" s="51"/>
      <c r="D17" s="51"/>
      <c r="E17" s="51"/>
      <c r="F17" s="51"/>
      <c r="G17" s="51" t="s">
        <v>35</v>
      </c>
      <c r="H17" s="52">
        <v>0</v>
      </c>
      <c r="I17" s="53"/>
      <c r="J17" s="52">
        <v>0</v>
      </c>
      <c r="K17" s="53"/>
      <c r="L17" s="52">
        <v>459.62</v>
      </c>
      <c r="M17" s="53"/>
      <c r="N17" s="52">
        <v>0</v>
      </c>
      <c r="O17" s="53"/>
      <c r="P17" s="52">
        <v>0</v>
      </c>
      <c r="Q17" s="53"/>
      <c r="R17" s="52">
        <f t="shared" si="1"/>
        <v>459.62</v>
      </c>
    </row>
    <row r="18" spans="1:18">
      <c r="A18" s="51"/>
      <c r="B18" s="51"/>
      <c r="C18" s="51"/>
      <c r="D18" s="51"/>
      <c r="E18" s="51"/>
      <c r="F18" s="51"/>
      <c r="G18" s="51" t="s">
        <v>39</v>
      </c>
      <c r="H18" s="52">
        <v>0</v>
      </c>
      <c r="I18" s="53"/>
      <c r="J18" s="52">
        <v>0</v>
      </c>
      <c r="K18" s="53"/>
      <c r="L18" s="52">
        <v>373.99</v>
      </c>
      <c r="M18" s="53"/>
      <c r="N18" s="52">
        <v>0</v>
      </c>
      <c r="O18" s="53"/>
      <c r="P18" s="52">
        <v>5280</v>
      </c>
      <c r="Q18" s="53"/>
      <c r="R18" s="52">
        <f t="shared" si="1"/>
        <v>5653.99</v>
      </c>
    </row>
    <row r="19" spans="1:18">
      <c r="A19" s="51"/>
      <c r="B19" s="51"/>
      <c r="C19" s="51"/>
      <c r="D19" s="51"/>
      <c r="E19" s="51"/>
      <c r="F19" s="51"/>
      <c r="G19" s="51" t="s">
        <v>43</v>
      </c>
      <c r="H19" s="52">
        <v>0</v>
      </c>
      <c r="I19" s="53"/>
      <c r="J19" s="52">
        <v>795.88</v>
      </c>
      <c r="K19" s="53"/>
      <c r="L19" s="52">
        <v>0</v>
      </c>
      <c r="M19" s="53"/>
      <c r="N19" s="52">
        <v>0</v>
      </c>
      <c r="O19" s="53"/>
      <c r="P19" s="52">
        <v>0</v>
      </c>
      <c r="Q19" s="53"/>
      <c r="R19" s="52">
        <f t="shared" si="1"/>
        <v>795.88</v>
      </c>
    </row>
    <row r="20" spans="1:18" ht="15" thickBot="1">
      <c r="A20" s="51"/>
      <c r="B20" s="51"/>
      <c r="C20" s="51"/>
      <c r="D20" s="51"/>
      <c r="E20" s="51"/>
      <c r="F20" s="51"/>
      <c r="G20" s="51" t="s">
        <v>44</v>
      </c>
      <c r="H20" s="52">
        <v>0</v>
      </c>
      <c r="I20" s="53"/>
      <c r="J20" s="52">
        <v>0</v>
      </c>
      <c r="K20" s="53"/>
      <c r="L20" s="52">
        <v>0</v>
      </c>
      <c r="M20" s="53"/>
      <c r="N20" s="52">
        <v>71.59</v>
      </c>
      <c r="O20" s="53"/>
      <c r="P20" s="52">
        <v>0</v>
      </c>
      <c r="Q20" s="53"/>
      <c r="R20" s="52">
        <f t="shared" si="1"/>
        <v>71.59</v>
      </c>
    </row>
    <row r="21" spans="1:18" ht="15" thickBot="1">
      <c r="A21" s="51"/>
      <c r="B21" s="51"/>
      <c r="C21" s="51"/>
      <c r="D21" s="51"/>
      <c r="E21" s="51"/>
      <c r="F21" s="51" t="s">
        <v>48</v>
      </c>
      <c r="G21" s="51"/>
      <c r="H21" s="74">
        <f>ROUND(SUM(H14:H20),5)</f>
        <v>9242.1200000000008</v>
      </c>
      <c r="I21" s="53"/>
      <c r="J21" s="74">
        <f>ROUND(SUM(J14:J20),5)</f>
        <v>795.88</v>
      </c>
      <c r="K21" s="53"/>
      <c r="L21" s="74">
        <f>ROUND(SUM(L14:L20),5)</f>
        <v>886.85</v>
      </c>
      <c r="M21" s="53"/>
      <c r="N21" s="74">
        <f>ROUND(SUM(N14:N20),5)</f>
        <v>205.88</v>
      </c>
      <c r="O21" s="53"/>
      <c r="P21" s="74">
        <f>ROUND(SUM(P14:P20),5)</f>
        <v>5280</v>
      </c>
      <c r="Q21" s="53"/>
      <c r="R21" s="74">
        <f t="shared" si="1"/>
        <v>16410.73</v>
      </c>
    </row>
    <row r="22" spans="1:18" ht="15" thickBot="1">
      <c r="A22" s="51"/>
      <c r="B22" s="51"/>
      <c r="C22" s="51"/>
      <c r="D22" s="51"/>
      <c r="E22" s="51" t="s">
        <v>49</v>
      </c>
      <c r="F22" s="51"/>
      <c r="G22" s="51"/>
      <c r="H22" s="74">
        <f>ROUND(H13+H21,5)</f>
        <v>9242.1200000000008</v>
      </c>
      <c r="I22" s="53"/>
      <c r="J22" s="74">
        <f>ROUND(J13+J21,5)</f>
        <v>795.88</v>
      </c>
      <c r="K22" s="53"/>
      <c r="L22" s="74">
        <f>ROUND(L13+L21,5)</f>
        <v>886.85</v>
      </c>
      <c r="M22" s="53"/>
      <c r="N22" s="74">
        <f>ROUND(N13+N21,5)</f>
        <v>205.88</v>
      </c>
      <c r="O22" s="53"/>
      <c r="P22" s="74">
        <f>ROUND(P13+P21,5)</f>
        <v>5280</v>
      </c>
      <c r="Q22" s="53"/>
      <c r="R22" s="74">
        <f t="shared" si="1"/>
        <v>16410.73</v>
      </c>
    </row>
    <row r="23" spans="1:18" ht="15" thickBot="1">
      <c r="A23" s="51"/>
      <c r="B23" s="51"/>
      <c r="C23" s="51"/>
      <c r="D23" s="51" t="s">
        <v>50</v>
      </c>
      <c r="E23" s="51"/>
      <c r="F23" s="51"/>
      <c r="G23" s="51"/>
      <c r="H23" s="74">
        <f>ROUND(H12+H22,5)</f>
        <v>9242.1200000000008</v>
      </c>
      <c r="I23" s="53"/>
      <c r="J23" s="74">
        <f>ROUND(J12+J22,5)</f>
        <v>795.88</v>
      </c>
      <c r="K23" s="53"/>
      <c r="L23" s="74">
        <f>ROUND(L12+L22,5)</f>
        <v>886.85</v>
      </c>
      <c r="M23" s="53"/>
      <c r="N23" s="74">
        <f>ROUND(N12+N22,5)</f>
        <v>205.88</v>
      </c>
      <c r="O23" s="53"/>
      <c r="P23" s="74">
        <f>ROUND(P12+P22,5)</f>
        <v>5280</v>
      </c>
      <c r="Q23" s="53"/>
      <c r="R23" s="74">
        <f t="shared" si="1"/>
        <v>16410.73</v>
      </c>
    </row>
    <row r="24" spans="1:18" ht="15" thickBot="1">
      <c r="A24" s="51"/>
      <c r="B24" s="51" t="s">
        <v>51</v>
      </c>
      <c r="C24" s="51"/>
      <c r="D24" s="51"/>
      <c r="E24" s="51"/>
      <c r="F24" s="51"/>
      <c r="G24" s="51"/>
      <c r="H24" s="74">
        <f>ROUND(H2+H11-H23,5)</f>
        <v>-9242.1200000000008</v>
      </c>
      <c r="I24" s="53"/>
      <c r="J24" s="74">
        <f>ROUND(J2+J11-J23,5)</f>
        <v>-795.88</v>
      </c>
      <c r="K24" s="53"/>
      <c r="L24" s="74">
        <f>ROUND(L2+L11-L23,5)</f>
        <v>-886.85</v>
      </c>
      <c r="M24" s="53"/>
      <c r="N24" s="74">
        <f>ROUND(N2+N11-N23,5)</f>
        <v>-205.88</v>
      </c>
      <c r="O24" s="53"/>
      <c r="P24" s="74">
        <f>ROUND(P2+P11-P23,5)</f>
        <v>-5280</v>
      </c>
      <c r="Q24" s="53"/>
      <c r="R24" s="74">
        <f t="shared" si="1"/>
        <v>-16410.73</v>
      </c>
    </row>
    <row r="25" spans="1:18" s="47" customFormat="1" ht="11" thickBot="1">
      <c r="A25" s="51" t="s">
        <v>52</v>
      </c>
      <c r="B25" s="51"/>
      <c r="C25" s="51"/>
      <c r="D25" s="51"/>
      <c r="E25" s="51"/>
      <c r="F25" s="51"/>
      <c r="G25" s="51"/>
      <c r="H25" s="76">
        <f>H24</f>
        <v>-9242.1200000000008</v>
      </c>
      <c r="I25" s="51"/>
      <c r="J25" s="76">
        <f>J24</f>
        <v>-795.88</v>
      </c>
      <c r="K25" s="51"/>
      <c r="L25" s="76">
        <f>L24</f>
        <v>-886.85</v>
      </c>
      <c r="M25" s="51"/>
      <c r="N25" s="76">
        <f>N24</f>
        <v>-205.88</v>
      </c>
      <c r="O25" s="51"/>
      <c r="P25" s="76">
        <f>P24</f>
        <v>-5280</v>
      </c>
      <c r="Q25" s="51"/>
      <c r="R25" s="76">
        <f t="shared" si="1"/>
        <v>-16410.73</v>
      </c>
    </row>
    <row r="26" spans="1:18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workbookViewId="0">
      <selection activeCell="E14" sqref="E14"/>
    </sheetView>
  </sheetViews>
  <sheetFormatPr baseColWidth="10" defaultColWidth="9" defaultRowHeight="14" x14ac:dyDescent="0"/>
  <cols>
    <col min="1" max="1" width="2.5" style="46" customWidth="1"/>
    <col min="2" max="3" width="3" style="46" customWidth="1"/>
    <col min="4" max="4" width="3.5" style="46" customWidth="1"/>
    <col min="5" max="6" width="3.33203125" style="46" customWidth="1"/>
    <col min="7" max="7" width="2.83203125" style="46" customWidth="1"/>
    <col min="8" max="8" width="3.1640625" style="46" customWidth="1"/>
    <col min="9" max="9" width="9" style="46"/>
    <col min="10" max="10" width="10.5" style="46" bestFit="1" customWidth="1"/>
    <col min="11" max="16384" width="9" style="46"/>
  </cols>
  <sheetData>
    <row r="1" spans="1:30" s="48" customFormat="1" ht="15" thickBot="1">
      <c r="A1" s="50"/>
      <c r="B1" s="50"/>
      <c r="C1" s="50"/>
      <c r="D1" s="50"/>
      <c r="E1" s="50"/>
      <c r="F1" s="50"/>
      <c r="G1" s="50"/>
      <c r="H1" s="50"/>
      <c r="I1" s="50"/>
      <c r="J1" s="73" t="s">
        <v>55</v>
      </c>
      <c r="K1" s="50"/>
      <c r="L1" s="73" t="s">
        <v>56</v>
      </c>
      <c r="M1" s="50"/>
      <c r="N1" s="73" t="s">
        <v>57</v>
      </c>
      <c r="O1" s="50"/>
      <c r="P1" s="73" t="s">
        <v>58</v>
      </c>
      <c r="Q1" s="50"/>
      <c r="R1" s="73" t="s">
        <v>59</v>
      </c>
      <c r="S1" s="50"/>
      <c r="T1" s="73" t="s">
        <v>60</v>
      </c>
      <c r="U1" s="50"/>
      <c r="V1" s="73" t="s">
        <v>409</v>
      </c>
      <c r="W1" s="50"/>
      <c r="X1" s="73" t="s">
        <v>410</v>
      </c>
      <c r="Y1" s="50"/>
      <c r="Z1" s="73" t="s">
        <v>61</v>
      </c>
      <c r="AA1" s="50"/>
      <c r="AB1" s="73" t="s">
        <v>62</v>
      </c>
      <c r="AC1" s="50"/>
      <c r="AD1" s="73" t="s">
        <v>63</v>
      </c>
    </row>
    <row r="2" spans="1:30" ht="15" thickTop="1">
      <c r="A2" s="51"/>
      <c r="B2" s="51" t="s">
        <v>10</v>
      </c>
      <c r="C2" s="51"/>
      <c r="D2" s="51"/>
      <c r="E2" s="51"/>
      <c r="F2" s="51"/>
      <c r="G2" s="51"/>
      <c r="H2" s="51"/>
      <c r="I2" s="51"/>
      <c r="J2" s="51"/>
      <c r="K2" s="51"/>
      <c r="L2" s="59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60"/>
      <c r="AA2" s="51"/>
      <c r="AB2" s="60"/>
      <c r="AC2" s="51"/>
      <c r="AD2" s="60"/>
    </row>
    <row r="3" spans="1:30">
      <c r="A3" s="51"/>
      <c r="B3" s="51"/>
      <c r="C3" s="51"/>
      <c r="D3" s="51" t="s">
        <v>11</v>
      </c>
      <c r="E3" s="51"/>
      <c r="F3" s="51"/>
      <c r="G3" s="51"/>
      <c r="H3" s="51"/>
      <c r="I3" s="51"/>
      <c r="J3" s="51"/>
      <c r="K3" s="51"/>
      <c r="L3" s="59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60"/>
      <c r="AA3" s="51"/>
      <c r="AB3" s="60"/>
      <c r="AC3" s="51"/>
      <c r="AD3" s="60"/>
    </row>
    <row r="4" spans="1:30">
      <c r="A4" s="51"/>
      <c r="B4" s="51"/>
      <c r="C4" s="51"/>
      <c r="D4" s="51"/>
      <c r="E4" s="51" t="s">
        <v>12</v>
      </c>
      <c r="F4" s="51"/>
      <c r="G4" s="51"/>
      <c r="H4" s="51"/>
      <c r="I4" s="51"/>
      <c r="J4" s="51"/>
      <c r="K4" s="51"/>
      <c r="L4" s="59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60"/>
      <c r="AA4" s="51"/>
      <c r="AB4" s="60"/>
      <c r="AC4" s="51"/>
      <c r="AD4" s="60"/>
    </row>
    <row r="5" spans="1:30">
      <c r="A5" s="51"/>
      <c r="B5" s="51"/>
      <c r="C5" s="51"/>
      <c r="D5" s="51"/>
      <c r="E5" s="51"/>
      <c r="F5" s="51" t="s">
        <v>13</v>
      </c>
      <c r="G5" s="51"/>
      <c r="H5" s="51"/>
      <c r="I5" s="51"/>
      <c r="J5" s="51"/>
      <c r="K5" s="51"/>
      <c r="L5" s="59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60"/>
      <c r="AA5" s="51"/>
      <c r="AB5" s="60"/>
      <c r="AC5" s="51"/>
      <c r="AD5" s="60"/>
    </row>
    <row r="6" spans="1:30">
      <c r="A6" s="51"/>
      <c r="B6" s="51"/>
      <c r="C6" s="51"/>
      <c r="D6" s="51"/>
      <c r="E6" s="51"/>
      <c r="F6" s="51"/>
      <c r="G6" s="51" t="s">
        <v>14</v>
      </c>
      <c r="H6" s="51"/>
      <c r="I6" s="51"/>
      <c r="J6" s="51"/>
      <c r="K6" s="51"/>
      <c r="L6" s="59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60"/>
      <c r="AA6" s="51"/>
      <c r="AB6" s="60"/>
      <c r="AC6" s="51"/>
      <c r="AD6" s="60"/>
    </row>
    <row r="7" spans="1:30" ht="15" thickBot="1">
      <c r="A7" s="62"/>
      <c r="B7" s="62"/>
      <c r="C7" s="62"/>
      <c r="D7" s="62"/>
      <c r="E7" s="62"/>
      <c r="F7" s="62"/>
      <c r="G7" s="62"/>
      <c r="H7" s="53"/>
      <c r="I7" s="53"/>
      <c r="J7" s="53" t="s">
        <v>64</v>
      </c>
      <c r="K7" s="53"/>
      <c r="L7" s="61">
        <v>42674</v>
      </c>
      <c r="M7" s="53"/>
      <c r="N7" s="53" t="s">
        <v>428</v>
      </c>
      <c r="O7" s="53"/>
      <c r="P7" s="53"/>
      <c r="Q7" s="53"/>
      <c r="R7" s="53" t="s">
        <v>67</v>
      </c>
      <c r="S7" s="53"/>
      <c r="T7" s="53" t="s">
        <v>67</v>
      </c>
      <c r="U7" s="53"/>
      <c r="V7" s="69"/>
      <c r="W7" s="53"/>
      <c r="X7" s="53" t="s">
        <v>15</v>
      </c>
      <c r="Y7" s="53"/>
      <c r="Z7" s="77"/>
      <c r="AA7" s="53"/>
      <c r="AB7" s="77">
        <v>11131</v>
      </c>
      <c r="AC7" s="53"/>
      <c r="AD7" s="77">
        <v>11131</v>
      </c>
    </row>
    <row r="8" spans="1:30">
      <c r="A8" s="53"/>
      <c r="B8" s="53"/>
      <c r="C8" s="53"/>
      <c r="D8" s="53"/>
      <c r="E8" s="53"/>
      <c r="F8" s="53"/>
      <c r="G8" s="53" t="s">
        <v>75</v>
      </c>
      <c r="H8" s="53"/>
      <c r="I8" s="53"/>
      <c r="J8" s="53"/>
      <c r="K8" s="53"/>
      <c r="L8" s="61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2">
        <f>ROUND(SUM(Z6:Z7),5)</f>
        <v>0</v>
      </c>
      <c r="AA8" s="53"/>
      <c r="AB8" s="52">
        <f>ROUND(SUM(AB6:AB7),5)</f>
        <v>11131</v>
      </c>
      <c r="AC8" s="53"/>
      <c r="AD8" s="52">
        <f>AD7</f>
        <v>11131</v>
      </c>
    </row>
    <row r="9" spans="1:30">
      <c r="A9" s="51"/>
      <c r="B9" s="51"/>
      <c r="C9" s="51"/>
      <c r="D9" s="51"/>
      <c r="E9" s="51"/>
      <c r="F9" s="51"/>
      <c r="G9" s="51" t="s">
        <v>15</v>
      </c>
      <c r="H9" s="51"/>
      <c r="I9" s="51"/>
      <c r="J9" s="51"/>
      <c r="K9" s="51"/>
      <c r="L9" s="59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60"/>
      <c r="AA9" s="51"/>
      <c r="AB9" s="60"/>
      <c r="AC9" s="51"/>
      <c r="AD9" s="60"/>
    </row>
    <row r="10" spans="1:30" ht="15" thickBot="1">
      <c r="A10" s="62"/>
      <c r="B10" s="62"/>
      <c r="C10" s="62"/>
      <c r="D10" s="62"/>
      <c r="E10" s="62"/>
      <c r="F10" s="62"/>
      <c r="G10" s="62"/>
      <c r="H10" s="53"/>
      <c r="I10" s="53"/>
      <c r="J10" s="53" t="s">
        <v>64</v>
      </c>
      <c r="K10" s="53"/>
      <c r="L10" s="61">
        <v>42674</v>
      </c>
      <c r="M10" s="53"/>
      <c r="N10" s="53" t="s">
        <v>428</v>
      </c>
      <c r="O10" s="53"/>
      <c r="P10" s="53"/>
      <c r="Q10" s="53"/>
      <c r="R10" s="53" t="s">
        <v>67</v>
      </c>
      <c r="S10" s="53"/>
      <c r="T10" s="53" t="s">
        <v>67</v>
      </c>
      <c r="U10" s="53"/>
      <c r="V10" s="69"/>
      <c r="W10" s="53"/>
      <c r="X10" s="53" t="s">
        <v>15</v>
      </c>
      <c r="Y10" s="53"/>
      <c r="Z10" s="52">
        <v>11131</v>
      </c>
      <c r="AA10" s="53"/>
      <c r="AB10" s="52"/>
      <c r="AC10" s="53"/>
      <c r="AD10" s="52">
        <v>-11131</v>
      </c>
    </row>
    <row r="11" spans="1:30" ht="15" thickBot="1">
      <c r="A11" s="53"/>
      <c r="B11" s="53"/>
      <c r="C11" s="53"/>
      <c r="D11" s="53"/>
      <c r="E11" s="53"/>
      <c r="F11" s="53"/>
      <c r="G11" s="53" t="s">
        <v>86</v>
      </c>
      <c r="H11" s="53"/>
      <c r="I11" s="53"/>
      <c r="J11" s="53"/>
      <c r="K11" s="53"/>
      <c r="L11" s="61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74">
        <f>ROUND(SUM(Z9:Z10),5)</f>
        <v>11131</v>
      </c>
      <c r="AA11" s="53"/>
      <c r="AB11" s="74">
        <f>ROUND(SUM(AB9:AB10),5)</f>
        <v>0</v>
      </c>
      <c r="AC11" s="53"/>
      <c r="AD11" s="74">
        <f>AD10</f>
        <v>-11131</v>
      </c>
    </row>
    <row r="12" spans="1:30" ht="15" thickBot="1">
      <c r="A12" s="53"/>
      <c r="B12" s="53"/>
      <c r="C12" s="53"/>
      <c r="D12" s="53"/>
      <c r="E12" s="53"/>
      <c r="F12" s="53" t="s">
        <v>16</v>
      </c>
      <c r="G12" s="53"/>
      <c r="H12" s="53"/>
      <c r="I12" s="53"/>
      <c r="J12" s="53"/>
      <c r="K12" s="53"/>
      <c r="L12" s="61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74">
        <f>ROUND(Z8+Z11,5)</f>
        <v>11131</v>
      </c>
      <c r="AA12" s="53"/>
      <c r="AB12" s="74">
        <f>ROUND(AB8+AB11,5)</f>
        <v>11131</v>
      </c>
      <c r="AC12" s="53"/>
      <c r="AD12" s="74">
        <f>ROUND(AD8+AD11,5)</f>
        <v>0</v>
      </c>
    </row>
    <row r="13" spans="1:30" ht="15" thickBot="1">
      <c r="A13" s="53"/>
      <c r="B13" s="53"/>
      <c r="C13" s="53"/>
      <c r="D13" s="53"/>
      <c r="E13" s="53" t="s">
        <v>17</v>
      </c>
      <c r="F13" s="53"/>
      <c r="G13" s="53"/>
      <c r="H13" s="53"/>
      <c r="I13" s="53"/>
      <c r="J13" s="53"/>
      <c r="K13" s="53"/>
      <c r="L13" s="61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74">
        <f>Z12</f>
        <v>11131</v>
      </c>
      <c r="AA13" s="53"/>
      <c r="AB13" s="74">
        <f>AB12</f>
        <v>11131</v>
      </c>
      <c r="AC13" s="53"/>
      <c r="AD13" s="74">
        <f>AD12</f>
        <v>0</v>
      </c>
    </row>
    <row r="14" spans="1:30" ht="15" thickBot="1">
      <c r="A14" s="53"/>
      <c r="B14" s="53"/>
      <c r="C14" s="53"/>
      <c r="D14" s="53" t="s">
        <v>28</v>
      </c>
      <c r="E14" s="53"/>
      <c r="F14" s="53"/>
      <c r="G14" s="53"/>
      <c r="H14" s="53"/>
      <c r="I14" s="53"/>
      <c r="J14" s="53"/>
      <c r="K14" s="53"/>
      <c r="L14" s="61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75">
        <f>Z13</f>
        <v>11131</v>
      </c>
      <c r="AA14" s="53"/>
      <c r="AB14" s="75">
        <f>AB13</f>
        <v>11131</v>
      </c>
      <c r="AC14" s="53"/>
      <c r="AD14" s="75">
        <f>AD13</f>
        <v>0</v>
      </c>
    </row>
    <row r="15" spans="1:30">
      <c r="A15" s="53"/>
      <c r="B15" s="53"/>
      <c r="C15" s="53" t="s">
        <v>29</v>
      </c>
      <c r="D15" s="53"/>
      <c r="E15" s="53"/>
      <c r="F15" s="53"/>
      <c r="G15" s="53"/>
      <c r="H15" s="53"/>
      <c r="I15" s="53"/>
      <c r="J15" s="53"/>
      <c r="K15" s="53"/>
      <c r="L15" s="61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2">
        <f>Z14</f>
        <v>11131</v>
      </c>
      <c r="AA15" s="53"/>
      <c r="AB15" s="52">
        <f>AB14</f>
        <v>11131</v>
      </c>
      <c r="AC15" s="53"/>
      <c r="AD15" s="52">
        <f>AD14</f>
        <v>0</v>
      </c>
    </row>
    <row r="16" spans="1:30">
      <c r="A16" s="51"/>
      <c r="B16" s="51"/>
      <c r="C16" s="51"/>
      <c r="D16" s="51" t="s">
        <v>30</v>
      </c>
      <c r="E16" s="51"/>
      <c r="F16" s="51"/>
      <c r="G16" s="51"/>
      <c r="H16" s="51"/>
      <c r="I16" s="51"/>
      <c r="J16" s="51"/>
      <c r="K16" s="51"/>
      <c r="L16" s="59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60"/>
      <c r="AA16" s="51"/>
      <c r="AB16" s="60"/>
      <c r="AC16" s="51"/>
      <c r="AD16" s="60"/>
    </row>
    <row r="17" spans="1:30">
      <c r="A17" s="51"/>
      <c r="B17" s="51"/>
      <c r="C17" s="51"/>
      <c r="D17" s="51"/>
      <c r="E17" s="51" t="s">
        <v>31</v>
      </c>
      <c r="F17" s="51"/>
      <c r="G17" s="51"/>
      <c r="H17" s="51"/>
      <c r="I17" s="51"/>
      <c r="J17" s="51"/>
      <c r="K17" s="51"/>
      <c r="L17" s="59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60"/>
      <c r="AA17" s="51"/>
      <c r="AB17" s="60"/>
      <c r="AC17" s="51"/>
      <c r="AD17" s="60"/>
    </row>
    <row r="18" spans="1:30">
      <c r="A18" s="51"/>
      <c r="B18" s="51"/>
      <c r="C18" s="51"/>
      <c r="D18" s="51"/>
      <c r="E18" s="51"/>
      <c r="F18" s="51" t="s">
        <v>32</v>
      </c>
      <c r="G18" s="51"/>
      <c r="H18" s="51"/>
      <c r="I18" s="51"/>
      <c r="J18" s="51"/>
      <c r="K18" s="51"/>
      <c r="L18" s="59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60"/>
      <c r="AA18" s="51"/>
      <c r="AB18" s="60"/>
      <c r="AC18" s="51"/>
      <c r="AD18" s="60"/>
    </row>
    <row r="19" spans="1:30">
      <c r="A19" s="51"/>
      <c r="B19" s="51"/>
      <c r="C19" s="51"/>
      <c r="D19" s="51"/>
      <c r="E19" s="51"/>
      <c r="F19" s="51"/>
      <c r="G19" s="51" t="s">
        <v>34</v>
      </c>
      <c r="H19" s="51"/>
      <c r="I19" s="51"/>
      <c r="J19" s="51"/>
      <c r="K19" s="51"/>
      <c r="L19" s="59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60"/>
      <c r="AA19" s="51"/>
      <c r="AB19" s="60"/>
      <c r="AC19" s="51"/>
      <c r="AD19" s="60"/>
    </row>
    <row r="20" spans="1:30">
      <c r="A20" s="53"/>
      <c r="B20" s="53"/>
      <c r="C20" s="53"/>
      <c r="D20" s="53"/>
      <c r="E20" s="53"/>
      <c r="F20" s="53"/>
      <c r="G20" s="53"/>
      <c r="H20" s="53"/>
      <c r="I20" s="53"/>
      <c r="J20" s="53" t="s">
        <v>64</v>
      </c>
      <c r="K20" s="53"/>
      <c r="L20" s="61">
        <v>42644</v>
      </c>
      <c r="M20" s="53"/>
      <c r="N20" s="53" t="s">
        <v>429</v>
      </c>
      <c r="O20" s="53"/>
      <c r="P20" s="53"/>
      <c r="Q20" s="53"/>
      <c r="R20" s="53" t="s">
        <v>430</v>
      </c>
      <c r="S20" s="53"/>
      <c r="T20" s="53" t="s">
        <v>67</v>
      </c>
      <c r="U20" s="53"/>
      <c r="V20" s="69"/>
      <c r="W20" s="53"/>
      <c r="X20" s="53" t="s">
        <v>411</v>
      </c>
      <c r="Y20" s="53"/>
      <c r="Z20" s="52"/>
      <c r="AA20" s="53"/>
      <c r="AB20" s="52">
        <v>5014.32</v>
      </c>
      <c r="AC20" s="53"/>
      <c r="AD20" s="52">
        <v>-5014.32</v>
      </c>
    </row>
    <row r="21" spans="1:30">
      <c r="A21" s="53"/>
      <c r="B21" s="53"/>
      <c r="C21" s="53"/>
      <c r="D21" s="53"/>
      <c r="E21" s="53"/>
      <c r="F21" s="53"/>
      <c r="G21" s="53"/>
      <c r="H21" s="53"/>
      <c r="I21" s="53"/>
      <c r="J21" s="53" t="s">
        <v>64</v>
      </c>
      <c r="K21" s="53"/>
      <c r="L21" s="61">
        <v>42644</v>
      </c>
      <c r="M21" s="53"/>
      <c r="N21" s="53" t="s">
        <v>429</v>
      </c>
      <c r="O21" s="53"/>
      <c r="P21" s="53"/>
      <c r="Q21" s="53"/>
      <c r="R21" s="53" t="s">
        <v>430</v>
      </c>
      <c r="S21" s="53"/>
      <c r="T21" s="53" t="s">
        <v>67</v>
      </c>
      <c r="U21" s="53"/>
      <c r="V21" s="69"/>
      <c r="W21" s="53"/>
      <c r="X21" s="53" t="s">
        <v>411</v>
      </c>
      <c r="Y21" s="53"/>
      <c r="Z21" s="52"/>
      <c r="AA21" s="53"/>
      <c r="AB21" s="52">
        <v>383.6</v>
      </c>
      <c r="AC21" s="53"/>
      <c r="AD21" s="52">
        <v>-5397.92</v>
      </c>
    </row>
    <row r="22" spans="1:30">
      <c r="A22" s="53"/>
      <c r="B22" s="53"/>
      <c r="C22" s="53"/>
      <c r="D22" s="53"/>
      <c r="E22" s="53"/>
      <c r="F22" s="53"/>
      <c r="G22" s="53"/>
      <c r="H22" s="53"/>
      <c r="I22" s="53"/>
      <c r="J22" s="53" t="s">
        <v>64</v>
      </c>
      <c r="K22" s="53"/>
      <c r="L22" s="61">
        <v>42657</v>
      </c>
      <c r="M22" s="53"/>
      <c r="N22" s="53" t="s">
        <v>431</v>
      </c>
      <c r="O22" s="53"/>
      <c r="P22" s="53"/>
      <c r="Q22" s="53"/>
      <c r="R22" s="53" t="s">
        <v>161</v>
      </c>
      <c r="S22" s="53"/>
      <c r="T22" s="53" t="s">
        <v>67</v>
      </c>
      <c r="U22" s="53"/>
      <c r="V22" s="69"/>
      <c r="W22" s="53"/>
      <c r="X22" s="53" t="s">
        <v>412</v>
      </c>
      <c r="Y22" s="53"/>
      <c r="Z22" s="52">
        <v>302.81</v>
      </c>
      <c r="AA22" s="53"/>
      <c r="AB22" s="52"/>
      <c r="AC22" s="53"/>
      <c r="AD22" s="52">
        <v>-5095.1099999999997</v>
      </c>
    </row>
    <row r="23" spans="1:30">
      <c r="A23" s="53"/>
      <c r="B23" s="53"/>
      <c r="C23" s="53"/>
      <c r="D23" s="53"/>
      <c r="E23" s="53"/>
      <c r="F23" s="53"/>
      <c r="G23" s="53"/>
      <c r="H23" s="53"/>
      <c r="I23" s="53"/>
      <c r="J23" s="53" t="s">
        <v>64</v>
      </c>
      <c r="K23" s="53"/>
      <c r="L23" s="61">
        <v>42657</v>
      </c>
      <c r="M23" s="53"/>
      <c r="N23" s="53" t="s">
        <v>431</v>
      </c>
      <c r="O23" s="53"/>
      <c r="P23" s="53"/>
      <c r="Q23" s="53"/>
      <c r="R23" s="53" t="s">
        <v>163</v>
      </c>
      <c r="S23" s="53"/>
      <c r="T23" s="53" t="s">
        <v>67</v>
      </c>
      <c r="U23" s="53"/>
      <c r="V23" s="69"/>
      <c r="W23" s="53"/>
      <c r="X23" s="53" t="s">
        <v>412</v>
      </c>
      <c r="Y23" s="53"/>
      <c r="Z23" s="52">
        <v>3958.34</v>
      </c>
      <c r="AA23" s="53"/>
      <c r="AB23" s="52"/>
      <c r="AC23" s="53"/>
      <c r="AD23" s="52">
        <v>-1136.77</v>
      </c>
    </row>
    <row r="24" spans="1:30">
      <c r="A24" s="53"/>
      <c r="B24" s="53"/>
      <c r="C24" s="53"/>
      <c r="D24" s="53"/>
      <c r="E24" s="53"/>
      <c r="F24" s="53"/>
      <c r="G24" s="53"/>
      <c r="H24" s="53"/>
      <c r="I24" s="53"/>
      <c r="J24" s="53" t="s">
        <v>64</v>
      </c>
      <c r="K24" s="53"/>
      <c r="L24" s="61">
        <v>42674</v>
      </c>
      <c r="M24" s="53"/>
      <c r="N24" s="53" t="s">
        <v>432</v>
      </c>
      <c r="O24" s="53"/>
      <c r="P24" s="53"/>
      <c r="Q24" s="53"/>
      <c r="R24" s="53"/>
      <c r="S24" s="53"/>
      <c r="T24" s="53" t="s">
        <v>67</v>
      </c>
      <c r="U24" s="53"/>
      <c r="V24" s="69"/>
      <c r="W24" s="53"/>
      <c r="X24" s="53" t="s">
        <v>411</v>
      </c>
      <c r="Y24" s="53"/>
      <c r="Z24" s="52">
        <v>5630.81</v>
      </c>
      <c r="AA24" s="53"/>
      <c r="AB24" s="52"/>
      <c r="AC24" s="53"/>
      <c r="AD24" s="52">
        <v>4494.04</v>
      </c>
    </row>
    <row r="25" spans="1:30">
      <c r="A25" s="53"/>
      <c r="B25" s="53"/>
      <c r="C25" s="53"/>
      <c r="D25" s="53"/>
      <c r="E25" s="53"/>
      <c r="F25" s="53"/>
      <c r="G25" s="53"/>
      <c r="H25" s="53"/>
      <c r="I25" s="53"/>
      <c r="J25" s="53" t="s">
        <v>64</v>
      </c>
      <c r="K25" s="53"/>
      <c r="L25" s="61">
        <v>42674</v>
      </c>
      <c r="M25" s="53"/>
      <c r="N25" s="53" t="s">
        <v>432</v>
      </c>
      <c r="O25" s="53"/>
      <c r="P25" s="53"/>
      <c r="Q25" s="53"/>
      <c r="R25" s="53"/>
      <c r="S25" s="53"/>
      <c r="T25" s="53" t="s">
        <v>67</v>
      </c>
      <c r="U25" s="53"/>
      <c r="V25" s="69"/>
      <c r="W25" s="53"/>
      <c r="X25" s="53" t="s">
        <v>411</v>
      </c>
      <c r="Y25" s="53"/>
      <c r="Z25" s="52">
        <v>430.76</v>
      </c>
      <c r="AA25" s="53"/>
      <c r="AB25" s="52"/>
      <c r="AC25" s="53"/>
      <c r="AD25" s="52">
        <v>4924.8</v>
      </c>
    </row>
    <row r="26" spans="1:30">
      <c r="A26" s="53"/>
      <c r="B26" s="53"/>
      <c r="C26" s="53"/>
      <c r="D26" s="53"/>
      <c r="E26" s="53"/>
      <c r="F26" s="53"/>
      <c r="G26" s="53"/>
      <c r="H26" s="53"/>
      <c r="I26" s="53"/>
      <c r="J26" s="53" t="s">
        <v>64</v>
      </c>
      <c r="K26" s="53"/>
      <c r="L26" s="61">
        <v>42674</v>
      </c>
      <c r="M26" s="53"/>
      <c r="N26" s="53" t="s">
        <v>433</v>
      </c>
      <c r="O26" s="53"/>
      <c r="P26" s="53"/>
      <c r="Q26" s="53"/>
      <c r="R26" s="53"/>
      <c r="S26" s="53"/>
      <c r="T26" s="53" t="s">
        <v>67</v>
      </c>
      <c r="U26" s="53"/>
      <c r="V26" s="69"/>
      <c r="W26" s="53"/>
      <c r="X26" s="53" t="s">
        <v>413</v>
      </c>
      <c r="Y26" s="53"/>
      <c r="Z26" s="52">
        <v>56.17</v>
      </c>
      <c r="AA26" s="53"/>
      <c r="AB26" s="52"/>
      <c r="AC26" s="53"/>
      <c r="AD26" s="52">
        <v>4980.97</v>
      </c>
    </row>
    <row r="27" spans="1:30">
      <c r="A27" s="53"/>
      <c r="B27" s="53"/>
      <c r="C27" s="53"/>
      <c r="D27" s="53"/>
      <c r="E27" s="53"/>
      <c r="F27" s="53"/>
      <c r="G27" s="53"/>
      <c r="H27" s="53"/>
      <c r="I27" s="53"/>
      <c r="J27" s="53" t="s">
        <v>64</v>
      </c>
      <c r="K27" s="53"/>
      <c r="L27" s="61">
        <v>42674</v>
      </c>
      <c r="M27" s="53"/>
      <c r="N27" s="53" t="s">
        <v>434</v>
      </c>
      <c r="O27" s="53"/>
      <c r="P27" s="53"/>
      <c r="Q27" s="53"/>
      <c r="R27" s="53" t="s">
        <v>161</v>
      </c>
      <c r="S27" s="53"/>
      <c r="T27" s="53" t="s">
        <v>67</v>
      </c>
      <c r="U27" s="53"/>
      <c r="V27" s="69"/>
      <c r="W27" s="53"/>
      <c r="X27" s="53" t="s">
        <v>412</v>
      </c>
      <c r="Y27" s="53"/>
      <c r="Z27" s="52">
        <v>302.81</v>
      </c>
      <c r="AA27" s="53"/>
      <c r="AB27" s="52"/>
      <c r="AC27" s="53"/>
      <c r="AD27" s="52">
        <v>5283.78</v>
      </c>
    </row>
    <row r="28" spans="1:30" ht="15" thickBot="1">
      <c r="A28" s="53"/>
      <c r="B28" s="53"/>
      <c r="C28" s="53"/>
      <c r="D28" s="53"/>
      <c r="E28" s="53"/>
      <c r="F28" s="53"/>
      <c r="G28" s="53"/>
      <c r="H28" s="53"/>
      <c r="I28" s="53"/>
      <c r="J28" s="53" t="s">
        <v>64</v>
      </c>
      <c r="K28" s="53"/>
      <c r="L28" s="61">
        <v>42674</v>
      </c>
      <c r="M28" s="53"/>
      <c r="N28" s="53" t="s">
        <v>434</v>
      </c>
      <c r="O28" s="53"/>
      <c r="P28" s="53"/>
      <c r="Q28" s="53"/>
      <c r="R28" s="53" t="s">
        <v>163</v>
      </c>
      <c r="S28" s="53"/>
      <c r="T28" s="53" t="s">
        <v>67</v>
      </c>
      <c r="U28" s="53"/>
      <c r="V28" s="69"/>
      <c r="W28" s="53"/>
      <c r="X28" s="53" t="s">
        <v>412</v>
      </c>
      <c r="Y28" s="53"/>
      <c r="Z28" s="77">
        <v>3958.34</v>
      </c>
      <c r="AA28" s="53"/>
      <c r="AB28" s="77"/>
      <c r="AC28" s="53"/>
      <c r="AD28" s="77">
        <v>9242.1200000000008</v>
      </c>
    </row>
    <row r="29" spans="1:30">
      <c r="A29" s="53"/>
      <c r="B29" s="53"/>
      <c r="C29" s="53"/>
      <c r="D29" s="53"/>
      <c r="E29" s="53"/>
      <c r="F29" s="53"/>
      <c r="G29" s="53" t="s">
        <v>193</v>
      </c>
      <c r="H29" s="53"/>
      <c r="I29" s="53"/>
      <c r="J29" s="53"/>
      <c r="K29" s="53"/>
      <c r="L29" s="61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2">
        <f>ROUND(SUM(Z19:Z28),5)</f>
        <v>14640.04</v>
      </c>
      <c r="AA29" s="53"/>
      <c r="AB29" s="52">
        <f>ROUND(SUM(AB19:AB28),5)</f>
        <v>5397.92</v>
      </c>
      <c r="AC29" s="53"/>
      <c r="AD29" s="52">
        <f>AD28</f>
        <v>9242.1200000000008</v>
      </c>
    </row>
    <row r="30" spans="1:30">
      <c r="A30" s="51"/>
      <c r="B30" s="51"/>
      <c r="C30" s="51"/>
      <c r="D30" s="51"/>
      <c r="E30" s="51"/>
      <c r="F30" s="51"/>
      <c r="G30" s="51" t="s">
        <v>408</v>
      </c>
      <c r="H30" s="51"/>
      <c r="I30" s="51"/>
      <c r="J30" s="51"/>
      <c r="K30" s="51"/>
      <c r="L30" s="59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60"/>
      <c r="AA30" s="51"/>
      <c r="AB30" s="60"/>
      <c r="AC30" s="51"/>
      <c r="AD30" s="60"/>
    </row>
    <row r="31" spans="1:30">
      <c r="A31" s="53"/>
      <c r="B31" s="53"/>
      <c r="C31" s="53"/>
      <c r="D31" s="53"/>
      <c r="E31" s="53"/>
      <c r="F31" s="53"/>
      <c r="G31" s="53"/>
      <c r="H31" s="53"/>
      <c r="I31" s="53"/>
      <c r="J31" s="53" t="s">
        <v>194</v>
      </c>
      <c r="K31" s="53"/>
      <c r="L31" s="61">
        <v>42668</v>
      </c>
      <c r="M31" s="53"/>
      <c r="N31" s="53" t="s">
        <v>195</v>
      </c>
      <c r="O31" s="53"/>
      <c r="P31" s="53" t="s">
        <v>196</v>
      </c>
      <c r="Q31" s="53"/>
      <c r="R31" s="53" t="s">
        <v>435</v>
      </c>
      <c r="S31" s="53"/>
      <c r="T31" s="53" t="s">
        <v>427</v>
      </c>
      <c r="U31" s="53"/>
      <c r="V31" s="69"/>
      <c r="W31" s="53"/>
      <c r="X31" s="53" t="s">
        <v>414</v>
      </c>
      <c r="Y31" s="53"/>
      <c r="Z31" s="52">
        <v>66.319999999999993</v>
      </c>
      <c r="AA31" s="53"/>
      <c r="AB31" s="52"/>
      <c r="AC31" s="53"/>
      <c r="AD31" s="52">
        <v>66.319999999999993</v>
      </c>
    </row>
    <row r="32" spans="1:30">
      <c r="A32" s="53"/>
      <c r="B32" s="53"/>
      <c r="C32" s="53"/>
      <c r="D32" s="53"/>
      <c r="E32" s="53"/>
      <c r="F32" s="53"/>
      <c r="G32" s="53"/>
      <c r="H32" s="53"/>
      <c r="I32" s="53"/>
      <c r="J32" s="53" t="s">
        <v>194</v>
      </c>
      <c r="K32" s="53"/>
      <c r="L32" s="61">
        <v>42668</v>
      </c>
      <c r="M32" s="53"/>
      <c r="N32" s="53" t="s">
        <v>195</v>
      </c>
      <c r="O32" s="53"/>
      <c r="P32" s="53" t="s">
        <v>196</v>
      </c>
      <c r="Q32" s="53"/>
      <c r="R32" s="53" t="s">
        <v>436</v>
      </c>
      <c r="S32" s="53"/>
      <c r="T32" s="53" t="s">
        <v>427</v>
      </c>
      <c r="U32" s="53"/>
      <c r="V32" s="69"/>
      <c r="W32" s="53"/>
      <c r="X32" s="53" t="s">
        <v>414</v>
      </c>
      <c r="Y32" s="53"/>
      <c r="Z32" s="52"/>
      <c r="AA32" s="53"/>
      <c r="AB32" s="52">
        <v>11.04</v>
      </c>
      <c r="AC32" s="53"/>
      <c r="AD32" s="52">
        <v>55.28</v>
      </c>
    </row>
    <row r="33" spans="1:30">
      <c r="A33" s="53"/>
      <c r="B33" s="53"/>
      <c r="C33" s="53"/>
      <c r="D33" s="53"/>
      <c r="E33" s="53"/>
      <c r="F33" s="53"/>
      <c r="G33" s="53"/>
      <c r="H33" s="53"/>
      <c r="I33" s="53"/>
      <c r="J33" s="53" t="s">
        <v>194</v>
      </c>
      <c r="K33" s="53"/>
      <c r="L33" s="61">
        <v>42668</v>
      </c>
      <c r="M33" s="53"/>
      <c r="N33" s="53" t="s">
        <v>195</v>
      </c>
      <c r="O33" s="53"/>
      <c r="P33" s="53" t="s">
        <v>196</v>
      </c>
      <c r="Q33" s="53"/>
      <c r="R33" s="53" t="s">
        <v>437</v>
      </c>
      <c r="S33" s="53"/>
      <c r="T33" s="53" t="s">
        <v>198</v>
      </c>
      <c r="U33" s="53"/>
      <c r="V33" s="69"/>
      <c r="W33" s="53"/>
      <c r="X33" s="53" t="s">
        <v>414</v>
      </c>
      <c r="Y33" s="53"/>
      <c r="Z33" s="52">
        <v>53.24</v>
      </c>
      <c r="AA33" s="53"/>
      <c r="AB33" s="52"/>
      <c r="AC33" s="53"/>
      <c r="AD33" s="52">
        <v>108.52</v>
      </c>
    </row>
    <row r="34" spans="1:30" ht="15" thickBot="1">
      <c r="A34" s="53"/>
      <c r="B34" s="53"/>
      <c r="C34" s="53"/>
      <c r="D34" s="53"/>
      <c r="E34" s="53"/>
      <c r="F34" s="53"/>
      <c r="G34" s="53"/>
      <c r="H34" s="53"/>
      <c r="I34" s="53"/>
      <c r="J34" s="53" t="s">
        <v>194</v>
      </c>
      <c r="K34" s="53"/>
      <c r="L34" s="61">
        <v>42668</v>
      </c>
      <c r="M34" s="53"/>
      <c r="N34" s="53" t="s">
        <v>195</v>
      </c>
      <c r="O34" s="53"/>
      <c r="P34" s="53" t="s">
        <v>196</v>
      </c>
      <c r="Q34" s="53"/>
      <c r="R34" s="53" t="s">
        <v>438</v>
      </c>
      <c r="S34" s="53"/>
      <c r="T34" s="53" t="s">
        <v>427</v>
      </c>
      <c r="U34" s="53"/>
      <c r="V34" s="69"/>
      <c r="W34" s="53"/>
      <c r="X34" s="53" t="s">
        <v>414</v>
      </c>
      <c r="Y34" s="53"/>
      <c r="Z34" s="77">
        <v>79.010000000000005</v>
      </c>
      <c r="AA34" s="53"/>
      <c r="AB34" s="77"/>
      <c r="AC34" s="53"/>
      <c r="AD34" s="77">
        <v>187.53</v>
      </c>
    </row>
    <row r="35" spans="1:30">
      <c r="A35" s="53"/>
      <c r="B35" s="53"/>
      <c r="C35" s="53"/>
      <c r="D35" s="53"/>
      <c r="E35" s="53"/>
      <c r="F35" s="53"/>
      <c r="G35" s="53" t="s">
        <v>439</v>
      </c>
      <c r="H35" s="53"/>
      <c r="I35" s="53"/>
      <c r="J35" s="53"/>
      <c r="K35" s="53"/>
      <c r="L35" s="61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2">
        <f>ROUND(SUM(Z30:Z34),5)</f>
        <v>198.57</v>
      </c>
      <c r="AA35" s="53"/>
      <c r="AB35" s="52">
        <f>ROUND(SUM(AB30:AB34),5)</f>
        <v>11.04</v>
      </c>
      <c r="AC35" s="53"/>
      <c r="AD35" s="52">
        <f>AD34</f>
        <v>187.53</v>
      </c>
    </row>
    <row r="36" spans="1:30">
      <c r="A36" s="51"/>
      <c r="B36" s="51"/>
      <c r="C36" s="51"/>
      <c r="D36" s="51"/>
      <c r="E36" s="51"/>
      <c r="F36" s="51"/>
      <c r="G36" s="51" t="s">
        <v>35</v>
      </c>
      <c r="H36" s="51"/>
      <c r="I36" s="51"/>
      <c r="J36" s="51"/>
      <c r="K36" s="51"/>
      <c r="L36" s="59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60"/>
      <c r="AA36" s="51"/>
      <c r="AB36" s="60"/>
      <c r="AC36" s="51"/>
      <c r="AD36" s="60"/>
    </row>
    <row r="37" spans="1:30">
      <c r="A37" s="53"/>
      <c r="B37" s="53"/>
      <c r="C37" s="53"/>
      <c r="D37" s="53"/>
      <c r="E37" s="53"/>
      <c r="F37" s="53"/>
      <c r="G37" s="53"/>
      <c r="H37" s="53"/>
      <c r="I37" s="53"/>
      <c r="J37" s="53" t="s">
        <v>194</v>
      </c>
      <c r="K37" s="53"/>
      <c r="L37" s="61">
        <v>42668</v>
      </c>
      <c r="M37" s="53"/>
      <c r="N37" s="53" t="s">
        <v>195</v>
      </c>
      <c r="O37" s="53"/>
      <c r="P37" s="53" t="s">
        <v>196</v>
      </c>
      <c r="Q37" s="53"/>
      <c r="R37" s="53" t="s">
        <v>440</v>
      </c>
      <c r="S37" s="53"/>
      <c r="T37" s="53" t="s">
        <v>198</v>
      </c>
      <c r="U37" s="53"/>
      <c r="V37" s="69"/>
      <c r="W37" s="53"/>
      <c r="X37" s="53" t="s">
        <v>414</v>
      </c>
      <c r="Y37" s="53"/>
      <c r="Z37" s="52">
        <v>232.04</v>
      </c>
      <c r="AA37" s="53"/>
      <c r="AB37" s="52"/>
      <c r="AC37" s="53"/>
      <c r="AD37" s="52">
        <v>232.04</v>
      </c>
    </row>
    <row r="38" spans="1:30">
      <c r="A38" s="53"/>
      <c r="B38" s="53"/>
      <c r="C38" s="53"/>
      <c r="D38" s="53"/>
      <c r="E38" s="53"/>
      <c r="F38" s="53"/>
      <c r="G38" s="53"/>
      <c r="H38" s="53"/>
      <c r="I38" s="53"/>
      <c r="J38" s="53" t="s">
        <v>194</v>
      </c>
      <c r="K38" s="53"/>
      <c r="L38" s="61">
        <v>42668</v>
      </c>
      <c r="M38" s="53"/>
      <c r="N38" s="53" t="s">
        <v>195</v>
      </c>
      <c r="O38" s="53"/>
      <c r="P38" s="53" t="s">
        <v>196</v>
      </c>
      <c r="Q38" s="53"/>
      <c r="R38" s="53" t="s">
        <v>197</v>
      </c>
      <c r="S38" s="53"/>
      <c r="T38" s="53" t="s">
        <v>198</v>
      </c>
      <c r="U38" s="53"/>
      <c r="V38" s="69"/>
      <c r="W38" s="53"/>
      <c r="X38" s="53" t="s">
        <v>414</v>
      </c>
      <c r="Y38" s="53"/>
      <c r="Z38" s="52">
        <v>16</v>
      </c>
      <c r="AA38" s="53"/>
      <c r="AB38" s="52"/>
      <c r="AC38" s="53"/>
      <c r="AD38" s="52">
        <v>248.04</v>
      </c>
    </row>
    <row r="39" spans="1:30">
      <c r="A39" s="53"/>
      <c r="B39" s="53"/>
      <c r="C39" s="53"/>
      <c r="D39" s="53"/>
      <c r="E39" s="53"/>
      <c r="F39" s="53"/>
      <c r="G39" s="53"/>
      <c r="H39" s="53"/>
      <c r="I39" s="53"/>
      <c r="J39" s="53" t="s">
        <v>194</v>
      </c>
      <c r="K39" s="53"/>
      <c r="L39" s="61">
        <v>42668</v>
      </c>
      <c r="M39" s="53"/>
      <c r="N39" s="53" t="s">
        <v>195</v>
      </c>
      <c r="O39" s="53"/>
      <c r="P39" s="53" t="s">
        <v>196</v>
      </c>
      <c r="Q39" s="53"/>
      <c r="R39" s="53" t="s">
        <v>441</v>
      </c>
      <c r="S39" s="53"/>
      <c r="T39" s="53" t="s">
        <v>198</v>
      </c>
      <c r="U39" s="53"/>
      <c r="V39" s="69"/>
      <c r="W39" s="53"/>
      <c r="X39" s="53" t="s">
        <v>414</v>
      </c>
      <c r="Y39" s="53"/>
      <c r="Z39" s="52">
        <v>201.6</v>
      </c>
      <c r="AA39" s="53"/>
      <c r="AB39" s="52"/>
      <c r="AC39" s="53"/>
      <c r="AD39" s="52">
        <v>449.64</v>
      </c>
    </row>
    <row r="40" spans="1:30" ht="15" thickBot="1">
      <c r="A40" s="53"/>
      <c r="B40" s="53"/>
      <c r="C40" s="53"/>
      <c r="D40" s="53"/>
      <c r="E40" s="53"/>
      <c r="F40" s="53"/>
      <c r="G40" s="53"/>
      <c r="H40" s="53"/>
      <c r="I40" s="53"/>
      <c r="J40" s="53" t="s">
        <v>194</v>
      </c>
      <c r="K40" s="53"/>
      <c r="L40" s="61">
        <v>42668</v>
      </c>
      <c r="M40" s="53"/>
      <c r="N40" s="53" t="s">
        <v>195</v>
      </c>
      <c r="O40" s="53"/>
      <c r="P40" s="53" t="s">
        <v>196</v>
      </c>
      <c r="Q40" s="53"/>
      <c r="R40" s="53" t="s">
        <v>442</v>
      </c>
      <c r="S40" s="53"/>
      <c r="T40" s="53" t="s">
        <v>198</v>
      </c>
      <c r="U40" s="53"/>
      <c r="V40" s="69"/>
      <c r="W40" s="53"/>
      <c r="X40" s="53" t="s">
        <v>414</v>
      </c>
      <c r="Y40" s="53"/>
      <c r="Z40" s="77">
        <v>9.98</v>
      </c>
      <c r="AA40" s="53"/>
      <c r="AB40" s="77"/>
      <c r="AC40" s="53"/>
      <c r="AD40" s="77">
        <v>459.62</v>
      </c>
    </row>
    <row r="41" spans="1:30">
      <c r="A41" s="53"/>
      <c r="B41" s="53"/>
      <c r="C41" s="53"/>
      <c r="D41" s="53"/>
      <c r="E41" s="53"/>
      <c r="F41" s="53"/>
      <c r="G41" s="53" t="s">
        <v>204</v>
      </c>
      <c r="H41" s="53"/>
      <c r="I41" s="53"/>
      <c r="J41" s="53"/>
      <c r="K41" s="53"/>
      <c r="L41" s="61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2">
        <f>ROUND(SUM(Z36:Z40),5)</f>
        <v>459.62</v>
      </c>
      <c r="AA41" s="53"/>
      <c r="AB41" s="52">
        <f>ROUND(SUM(AB36:AB40),5)</f>
        <v>0</v>
      </c>
      <c r="AC41" s="53"/>
      <c r="AD41" s="52">
        <f>AD40</f>
        <v>459.62</v>
      </c>
    </row>
    <row r="42" spans="1:30">
      <c r="A42" s="51"/>
      <c r="B42" s="51"/>
      <c r="C42" s="51"/>
      <c r="D42" s="51"/>
      <c r="E42" s="51"/>
      <c r="F42" s="51"/>
      <c r="G42" s="51" t="s">
        <v>39</v>
      </c>
      <c r="H42" s="51"/>
      <c r="I42" s="51"/>
      <c r="J42" s="51"/>
      <c r="K42" s="51"/>
      <c r="L42" s="59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60"/>
      <c r="AA42" s="51"/>
      <c r="AB42" s="60"/>
      <c r="AC42" s="51"/>
      <c r="AD42" s="60"/>
    </row>
    <row r="43" spans="1:30">
      <c r="A43" s="53"/>
      <c r="B43" s="53"/>
      <c r="C43" s="53"/>
      <c r="D43" s="53"/>
      <c r="E43" s="53"/>
      <c r="F43" s="53"/>
      <c r="G43" s="53"/>
      <c r="H43" s="53"/>
      <c r="I43" s="53"/>
      <c r="J43" s="53" t="s">
        <v>194</v>
      </c>
      <c r="K43" s="53"/>
      <c r="L43" s="61">
        <v>42668</v>
      </c>
      <c r="M43" s="53"/>
      <c r="N43" s="53" t="s">
        <v>195</v>
      </c>
      <c r="O43" s="53"/>
      <c r="P43" s="53" t="s">
        <v>196</v>
      </c>
      <c r="Q43" s="53"/>
      <c r="R43" s="53" t="s">
        <v>443</v>
      </c>
      <c r="S43" s="53"/>
      <c r="T43" s="53" t="s">
        <v>198</v>
      </c>
      <c r="U43" s="53"/>
      <c r="V43" s="69"/>
      <c r="W43" s="53"/>
      <c r="X43" s="53" t="s">
        <v>414</v>
      </c>
      <c r="Y43" s="53"/>
      <c r="Z43" s="52">
        <v>14.99</v>
      </c>
      <c r="AA43" s="53"/>
      <c r="AB43" s="52"/>
      <c r="AC43" s="53"/>
      <c r="AD43" s="52">
        <v>14.99</v>
      </c>
    </row>
    <row r="44" spans="1:30">
      <c r="A44" s="53"/>
      <c r="B44" s="53"/>
      <c r="C44" s="53"/>
      <c r="D44" s="53"/>
      <c r="E44" s="53"/>
      <c r="F44" s="53"/>
      <c r="G44" s="53"/>
      <c r="H44" s="53"/>
      <c r="I44" s="53"/>
      <c r="J44" s="53" t="s">
        <v>194</v>
      </c>
      <c r="K44" s="53"/>
      <c r="L44" s="61">
        <v>42668</v>
      </c>
      <c r="M44" s="53"/>
      <c r="N44" s="53" t="s">
        <v>195</v>
      </c>
      <c r="O44" s="53"/>
      <c r="P44" s="53" t="s">
        <v>196</v>
      </c>
      <c r="Q44" s="53"/>
      <c r="R44" s="53" t="s">
        <v>406</v>
      </c>
      <c r="S44" s="53"/>
      <c r="T44" s="53" t="s">
        <v>198</v>
      </c>
      <c r="U44" s="53"/>
      <c r="V44" s="69"/>
      <c r="W44" s="53"/>
      <c r="X44" s="53" t="s">
        <v>414</v>
      </c>
      <c r="Y44" s="53"/>
      <c r="Z44" s="52">
        <v>260</v>
      </c>
      <c r="AA44" s="53"/>
      <c r="AB44" s="52"/>
      <c r="AC44" s="53"/>
      <c r="AD44" s="52">
        <v>274.99</v>
      </c>
    </row>
    <row r="45" spans="1:30">
      <c r="A45" s="53"/>
      <c r="B45" s="53"/>
      <c r="C45" s="53"/>
      <c r="D45" s="53"/>
      <c r="E45" s="53"/>
      <c r="F45" s="53"/>
      <c r="G45" s="53"/>
      <c r="H45" s="53"/>
      <c r="I45" s="53"/>
      <c r="J45" s="53" t="s">
        <v>194</v>
      </c>
      <c r="K45" s="53"/>
      <c r="L45" s="61">
        <v>42668</v>
      </c>
      <c r="M45" s="53"/>
      <c r="N45" s="53" t="s">
        <v>195</v>
      </c>
      <c r="O45" s="53"/>
      <c r="P45" s="53" t="s">
        <v>196</v>
      </c>
      <c r="Q45" s="53"/>
      <c r="R45" s="53" t="s">
        <v>444</v>
      </c>
      <c r="S45" s="53"/>
      <c r="T45" s="53" t="s">
        <v>198</v>
      </c>
      <c r="U45" s="53"/>
      <c r="V45" s="69"/>
      <c r="W45" s="53"/>
      <c r="X45" s="53" t="s">
        <v>414</v>
      </c>
      <c r="Y45" s="53"/>
      <c r="Z45" s="52">
        <v>99</v>
      </c>
      <c r="AA45" s="53"/>
      <c r="AB45" s="52"/>
      <c r="AC45" s="53"/>
      <c r="AD45" s="52">
        <v>373.99</v>
      </c>
    </row>
    <row r="46" spans="1:30" ht="15" thickBot="1">
      <c r="A46" s="53"/>
      <c r="B46" s="53"/>
      <c r="C46" s="53"/>
      <c r="D46" s="53"/>
      <c r="E46" s="53"/>
      <c r="F46" s="53"/>
      <c r="G46" s="53"/>
      <c r="H46" s="53"/>
      <c r="I46" s="53"/>
      <c r="J46" s="53" t="s">
        <v>194</v>
      </c>
      <c r="K46" s="53"/>
      <c r="L46" s="61">
        <v>42674</v>
      </c>
      <c r="M46" s="53"/>
      <c r="N46" s="53" t="s">
        <v>445</v>
      </c>
      <c r="O46" s="53"/>
      <c r="P46" s="53" t="s">
        <v>415</v>
      </c>
      <c r="Q46" s="53"/>
      <c r="R46" s="53" t="s">
        <v>446</v>
      </c>
      <c r="S46" s="53"/>
      <c r="T46" s="53" t="s">
        <v>96</v>
      </c>
      <c r="U46" s="53"/>
      <c r="V46" s="69"/>
      <c r="W46" s="53"/>
      <c r="X46" s="53" t="s">
        <v>414</v>
      </c>
      <c r="Y46" s="53"/>
      <c r="Z46" s="77">
        <v>5280</v>
      </c>
      <c r="AA46" s="53"/>
      <c r="AB46" s="77"/>
      <c r="AC46" s="53"/>
      <c r="AD46" s="77">
        <v>5653.99</v>
      </c>
    </row>
    <row r="47" spans="1:30">
      <c r="A47" s="53"/>
      <c r="B47" s="53"/>
      <c r="C47" s="53"/>
      <c r="D47" s="53"/>
      <c r="E47" s="53"/>
      <c r="F47" s="53"/>
      <c r="G47" s="53" t="s">
        <v>278</v>
      </c>
      <c r="H47" s="53"/>
      <c r="I47" s="53"/>
      <c r="J47" s="53"/>
      <c r="K47" s="53"/>
      <c r="L47" s="61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2">
        <f>ROUND(SUM(Z42:Z46),5)</f>
        <v>5653.99</v>
      </c>
      <c r="AA47" s="53"/>
      <c r="AB47" s="52">
        <f>ROUND(SUM(AB42:AB46),5)</f>
        <v>0</v>
      </c>
      <c r="AC47" s="53"/>
      <c r="AD47" s="52">
        <f>AD46</f>
        <v>5653.99</v>
      </c>
    </row>
    <row r="48" spans="1:30">
      <c r="A48" s="51"/>
      <c r="B48" s="51"/>
      <c r="C48" s="51"/>
      <c r="D48" s="51"/>
      <c r="E48" s="51"/>
      <c r="F48" s="51"/>
      <c r="G48" s="51" t="s">
        <v>43</v>
      </c>
      <c r="H48" s="51"/>
      <c r="I48" s="51"/>
      <c r="J48" s="51"/>
      <c r="K48" s="51"/>
      <c r="L48" s="59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60"/>
      <c r="AA48" s="51"/>
      <c r="AB48" s="60"/>
      <c r="AC48" s="51"/>
      <c r="AD48" s="60"/>
    </row>
    <row r="49" spans="1:30">
      <c r="A49" s="53"/>
      <c r="B49" s="53"/>
      <c r="C49" s="53"/>
      <c r="D49" s="53"/>
      <c r="E49" s="53"/>
      <c r="F49" s="53"/>
      <c r="G49" s="53"/>
      <c r="H49" s="53"/>
      <c r="I49" s="53"/>
      <c r="J49" s="53" t="s">
        <v>194</v>
      </c>
      <c r="K49" s="53"/>
      <c r="L49" s="61">
        <v>42668</v>
      </c>
      <c r="M49" s="53"/>
      <c r="N49" s="53" t="s">
        <v>195</v>
      </c>
      <c r="O49" s="53"/>
      <c r="P49" s="53" t="s">
        <v>196</v>
      </c>
      <c r="Q49" s="53"/>
      <c r="R49" s="53" t="s">
        <v>447</v>
      </c>
      <c r="S49" s="53"/>
      <c r="T49" s="53" t="s">
        <v>203</v>
      </c>
      <c r="U49" s="53"/>
      <c r="V49" s="69"/>
      <c r="W49" s="53"/>
      <c r="X49" s="53" t="s">
        <v>414</v>
      </c>
      <c r="Y49" s="53"/>
      <c r="Z49" s="52">
        <v>278.2</v>
      </c>
      <c r="AA49" s="53"/>
      <c r="AB49" s="52"/>
      <c r="AC49" s="53"/>
      <c r="AD49" s="52">
        <v>278.2</v>
      </c>
    </row>
    <row r="50" spans="1:30">
      <c r="A50" s="53"/>
      <c r="B50" s="53"/>
      <c r="C50" s="53"/>
      <c r="D50" s="53"/>
      <c r="E50" s="53"/>
      <c r="F50" s="53"/>
      <c r="G50" s="53"/>
      <c r="H50" s="53"/>
      <c r="I50" s="53"/>
      <c r="J50" s="53" t="s">
        <v>194</v>
      </c>
      <c r="K50" s="53"/>
      <c r="L50" s="61">
        <v>42668</v>
      </c>
      <c r="M50" s="53"/>
      <c r="N50" s="53" t="s">
        <v>195</v>
      </c>
      <c r="O50" s="53"/>
      <c r="P50" s="53" t="s">
        <v>196</v>
      </c>
      <c r="Q50" s="53"/>
      <c r="R50" s="53" t="s">
        <v>448</v>
      </c>
      <c r="S50" s="53"/>
      <c r="T50" s="53" t="s">
        <v>203</v>
      </c>
      <c r="U50" s="53"/>
      <c r="V50" s="69"/>
      <c r="W50" s="53"/>
      <c r="X50" s="53" t="s">
        <v>414</v>
      </c>
      <c r="Y50" s="53"/>
      <c r="Z50" s="52">
        <v>154.07</v>
      </c>
      <c r="AA50" s="53"/>
      <c r="AB50" s="52"/>
      <c r="AC50" s="53"/>
      <c r="AD50" s="52">
        <v>432.27</v>
      </c>
    </row>
    <row r="51" spans="1:30">
      <c r="A51" s="53"/>
      <c r="B51" s="53"/>
      <c r="C51" s="53"/>
      <c r="D51" s="53"/>
      <c r="E51" s="53"/>
      <c r="F51" s="53"/>
      <c r="G51" s="53"/>
      <c r="H51" s="53"/>
      <c r="I51" s="53"/>
      <c r="J51" s="53" t="s">
        <v>194</v>
      </c>
      <c r="K51" s="53"/>
      <c r="L51" s="61">
        <v>42674</v>
      </c>
      <c r="M51" s="53"/>
      <c r="N51" s="53" t="s">
        <v>416</v>
      </c>
      <c r="O51" s="53"/>
      <c r="P51" s="53" t="s">
        <v>206</v>
      </c>
      <c r="Q51" s="53"/>
      <c r="R51" s="53" t="s">
        <v>449</v>
      </c>
      <c r="S51" s="53"/>
      <c r="T51" s="53" t="s">
        <v>203</v>
      </c>
      <c r="U51" s="53"/>
      <c r="V51" s="69"/>
      <c r="W51" s="53"/>
      <c r="X51" s="53" t="s">
        <v>414</v>
      </c>
      <c r="Y51" s="53"/>
      <c r="Z51" s="52">
        <v>20.57</v>
      </c>
      <c r="AA51" s="53"/>
      <c r="AB51" s="52"/>
      <c r="AC51" s="53"/>
      <c r="AD51" s="52">
        <v>452.84</v>
      </c>
    </row>
    <row r="52" spans="1:30">
      <c r="A52" s="53"/>
      <c r="B52" s="53"/>
      <c r="C52" s="53"/>
      <c r="D52" s="53"/>
      <c r="E52" s="53"/>
      <c r="F52" s="53"/>
      <c r="G52" s="53"/>
      <c r="H52" s="53"/>
      <c r="I52" s="53"/>
      <c r="J52" s="53" t="s">
        <v>194</v>
      </c>
      <c r="K52" s="53"/>
      <c r="L52" s="61">
        <v>42674</v>
      </c>
      <c r="M52" s="53"/>
      <c r="N52" s="53" t="s">
        <v>417</v>
      </c>
      <c r="O52" s="53"/>
      <c r="P52" s="53" t="s">
        <v>206</v>
      </c>
      <c r="Q52" s="53"/>
      <c r="R52" s="53" t="s">
        <v>449</v>
      </c>
      <c r="S52" s="53"/>
      <c r="T52" s="53" t="s">
        <v>203</v>
      </c>
      <c r="U52" s="53"/>
      <c r="V52" s="69"/>
      <c r="W52" s="53"/>
      <c r="X52" s="53" t="s">
        <v>414</v>
      </c>
      <c r="Y52" s="53"/>
      <c r="Z52" s="52">
        <v>19.07</v>
      </c>
      <c r="AA52" s="53"/>
      <c r="AB52" s="52"/>
      <c r="AC52" s="53"/>
      <c r="AD52" s="52">
        <v>471.91</v>
      </c>
    </row>
    <row r="53" spans="1:30">
      <c r="A53" s="53"/>
      <c r="B53" s="53"/>
      <c r="C53" s="53"/>
      <c r="D53" s="53"/>
      <c r="E53" s="53"/>
      <c r="F53" s="53"/>
      <c r="G53" s="53"/>
      <c r="H53" s="53"/>
      <c r="I53" s="53"/>
      <c r="J53" s="53" t="s">
        <v>194</v>
      </c>
      <c r="K53" s="53"/>
      <c r="L53" s="61">
        <v>42674</v>
      </c>
      <c r="M53" s="53"/>
      <c r="N53" s="53" t="s">
        <v>418</v>
      </c>
      <c r="O53" s="53"/>
      <c r="P53" s="53" t="s">
        <v>206</v>
      </c>
      <c r="Q53" s="53"/>
      <c r="R53" s="53" t="s">
        <v>449</v>
      </c>
      <c r="S53" s="53"/>
      <c r="T53" s="53" t="s">
        <v>203</v>
      </c>
      <c r="U53" s="53"/>
      <c r="V53" s="69"/>
      <c r="W53" s="53"/>
      <c r="X53" s="53" t="s">
        <v>414</v>
      </c>
      <c r="Y53" s="53"/>
      <c r="Z53" s="52">
        <v>6.89</v>
      </c>
      <c r="AA53" s="53"/>
      <c r="AB53" s="52"/>
      <c r="AC53" s="53"/>
      <c r="AD53" s="52">
        <v>478.8</v>
      </c>
    </row>
    <row r="54" spans="1:30">
      <c r="A54" s="53"/>
      <c r="B54" s="53"/>
      <c r="C54" s="53"/>
      <c r="D54" s="53"/>
      <c r="E54" s="53"/>
      <c r="F54" s="53"/>
      <c r="G54" s="53"/>
      <c r="H54" s="53"/>
      <c r="I54" s="53"/>
      <c r="J54" s="53" t="s">
        <v>194</v>
      </c>
      <c r="K54" s="53"/>
      <c r="L54" s="61">
        <v>42674</v>
      </c>
      <c r="M54" s="53"/>
      <c r="N54" s="53" t="s">
        <v>419</v>
      </c>
      <c r="O54" s="53"/>
      <c r="P54" s="53" t="s">
        <v>206</v>
      </c>
      <c r="Q54" s="53"/>
      <c r="R54" s="53" t="s">
        <v>449</v>
      </c>
      <c r="S54" s="53"/>
      <c r="T54" s="53" t="s">
        <v>203</v>
      </c>
      <c r="U54" s="53"/>
      <c r="V54" s="69"/>
      <c r="W54" s="53"/>
      <c r="X54" s="53" t="s">
        <v>414</v>
      </c>
      <c r="Y54" s="53"/>
      <c r="Z54" s="52">
        <v>9.0299999999999994</v>
      </c>
      <c r="AA54" s="53"/>
      <c r="AB54" s="52"/>
      <c r="AC54" s="53"/>
      <c r="AD54" s="52">
        <v>487.83</v>
      </c>
    </row>
    <row r="55" spans="1:30">
      <c r="A55" s="53"/>
      <c r="B55" s="53"/>
      <c r="C55" s="53"/>
      <c r="D55" s="53"/>
      <c r="E55" s="53"/>
      <c r="F55" s="53"/>
      <c r="G55" s="53"/>
      <c r="H55" s="53"/>
      <c r="I55" s="53"/>
      <c r="J55" s="53" t="s">
        <v>194</v>
      </c>
      <c r="K55" s="53"/>
      <c r="L55" s="61">
        <v>42674</v>
      </c>
      <c r="M55" s="53"/>
      <c r="N55" s="53" t="s">
        <v>420</v>
      </c>
      <c r="O55" s="53"/>
      <c r="P55" s="53" t="s">
        <v>206</v>
      </c>
      <c r="Q55" s="53"/>
      <c r="R55" s="53" t="s">
        <v>450</v>
      </c>
      <c r="S55" s="53"/>
      <c r="T55" s="53" t="s">
        <v>203</v>
      </c>
      <c r="U55" s="53"/>
      <c r="V55" s="69"/>
      <c r="W55" s="53"/>
      <c r="X55" s="53" t="s">
        <v>414</v>
      </c>
      <c r="Y55" s="53"/>
      <c r="Z55" s="52">
        <v>21.64</v>
      </c>
      <c r="AA55" s="53"/>
      <c r="AB55" s="52"/>
      <c r="AC55" s="53"/>
      <c r="AD55" s="52">
        <v>509.47</v>
      </c>
    </row>
    <row r="56" spans="1:30">
      <c r="A56" s="53"/>
      <c r="B56" s="53"/>
      <c r="C56" s="53"/>
      <c r="D56" s="53"/>
      <c r="E56" s="53"/>
      <c r="F56" s="53"/>
      <c r="G56" s="53"/>
      <c r="H56" s="53"/>
      <c r="I56" s="53"/>
      <c r="J56" s="53" t="s">
        <v>194</v>
      </c>
      <c r="K56" s="53"/>
      <c r="L56" s="61">
        <v>42674</v>
      </c>
      <c r="M56" s="53"/>
      <c r="N56" s="53" t="s">
        <v>421</v>
      </c>
      <c r="O56" s="53"/>
      <c r="P56" s="53" t="s">
        <v>206</v>
      </c>
      <c r="Q56" s="53"/>
      <c r="R56" s="53"/>
      <c r="S56" s="53"/>
      <c r="T56" s="53" t="s">
        <v>203</v>
      </c>
      <c r="U56" s="53"/>
      <c r="V56" s="69"/>
      <c r="W56" s="53"/>
      <c r="X56" s="53" t="s">
        <v>414</v>
      </c>
      <c r="Y56" s="53"/>
      <c r="Z56" s="52">
        <v>16.309999999999999</v>
      </c>
      <c r="AA56" s="53"/>
      <c r="AB56" s="52"/>
      <c r="AC56" s="53"/>
      <c r="AD56" s="52">
        <v>525.78</v>
      </c>
    </row>
    <row r="57" spans="1:30">
      <c r="A57" s="53"/>
      <c r="B57" s="53"/>
      <c r="C57" s="53"/>
      <c r="D57" s="53"/>
      <c r="E57" s="53"/>
      <c r="F57" s="53"/>
      <c r="G57" s="53"/>
      <c r="H57" s="53"/>
      <c r="I57" s="53"/>
      <c r="J57" s="53" t="s">
        <v>194</v>
      </c>
      <c r="K57" s="53"/>
      <c r="L57" s="61">
        <v>42674</v>
      </c>
      <c r="M57" s="53"/>
      <c r="N57" s="53" t="s">
        <v>422</v>
      </c>
      <c r="O57" s="53"/>
      <c r="P57" s="53" t="s">
        <v>206</v>
      </c>
      <c r="Q57" s="53"/>
      <c r="R57" s="53"/>
      <c r="S57" s="53"/>
      <c r="T57" s="53" t="s">
        <v>203</v>
      </c>
      <c r="U57" s="53"/>
      <c r="V57" s="69"/>
      <c r="W57" s="53"/>
      <c r="X57" s="53" t="s">
        <v>414</v>
      </c>
      <c r="Y57" s="53"/>
      <c r="Z57" s="52">
        <v>158.1</v>
      </c>
      <c r="AA57" s="53"/>
      <c r="AB57" s="52"/>
      <c r="AC57" s="53"/>
      <c r="AD57" s="52">
        <v>683.88</v>
      </c>
    </row>
    <row r="58" spans="1:30" ht="15" thickBot="1">
      <c r="A58" s="53"/>
      <c r="B58" s="53"/>
      <c r="C58" s="53"/>
      <c r="D58" s="53"/>
      <c r="E58" s="53"/>
      <c r="F58" s="53"/>
      <c r="G58" s="53"/>
      <c r="H58" s="53"/>
      <c r="I58" s="53"/>
      <c r="J58" s="53" t="s">
        <v>194</v>
      </c>
      <c r="K58" s="53"/>
      <c r="L58" s="61">
        <v>42674</v>
      </c>
      <c r="M58" s="53"/>
      <c r="N58" s="53" t="s">
        <v>423</v>
      </c>
      <c r="O58" s="53"/>
      <c r="P58" s="53" t="s">
        <v>206</v>
      </c>
      <c r="Q58" s="53"/>
      <c r="R58" s="53"/>
      <c r="S58" s="53"/>
      <c r="T58" s="53" t="s">
        <v>203</v>
      </c>
      <c r="U58" s="53"/>
      <c r="V58" s="69"/>
      <c r="W58" s="53"/>
      <c r="X58" s="53" t="s">
        <v>414</v>
      </c>
      <c r="Y58" s="53"/>
      <c r="Z58" s="77">
        <v>112</v>
      </c>
      <c r="AA58" s="53"/>
      <c r="AB58" s="77"/>
      <c r="AC58" s="53"/>
      <c r="AD58" s="77">
        <v>795.88</v>
      </c>
    </row>
    <row r="59" spans="1:30">
      <c r="A59" s="53"/>
      <c r="B59" s="53"/>
      <c r="C59" s="53"/>
      <c r="D59" s="53"/>
      <c r="E59" s="53"/>
      <c r="F59" s="53"/>
      <c r="G59" s="53" t="s">
        <v>314</v>
      </c>
      <c r="H59" s="53"/>
      <c r="I59" s="53"/>
      <c r="J59" s="53"/>
      <c r="K59" s="53"/>
      <c r="L59" s="61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2">
        <f>ROUND(SUM(Z48:Z58),5)</f>
        <v>795.88</v>
      </c>
      <c r="AA59" s="53"/>
      <c r="AB59" s="52">
        <f>ROUND(SUM(AB48:AB58),5)</f>
        <v>0</v>
      </c>
      <c r="AC59" s="53"/>
      <c r="AD59" s="52">
        <f>AD58</f>
        <v>795.88</v>
      </c>
    </row>
    <row r="60" spans="1:30">
      <c r="A60" s="51"/>
      <c r="B60" s="51"/>
      <c r="C60" s="51"/>
      <c r="D60" s="51"/>
      <c r="E60" s="51"/>
      <c r="F60" s="51"/>
      <c r="G60" s="51" t="s">
        <v>44</v>
      </c>
      <c r="H60" s="51"/>
      <c r="I60" s="51"/>
      <c r="J60" s="51"/>
      <c r="K60" s="51"/>
      <c r="L60" s="59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60"/>
      <c r="AA60" s="51"/>
      <c r="AB60" s="60"/>
      <c r="AC60" s="51"/>
      <c r="AD60" s="60"/>
    </row>
    <row r="61" spans="1:30">
      <c r="A61" s="53"/>
      <c r="B61" s="53"/>
      <c r="C61" s="53"/>
      <c r="D61" s="53"/>
      <c r="E61" s="53"/>
      <c r="F61" s="53"/>
      <c r="G61" s="53"/>
      <c r="H61" s="53"/>
      <c r="I61" s="53"/>
      <c r="J61" s="53" t="s">
        <v>194</v>
      </c>
      <c r="K61" s="53"/>
      <c r="L61" s="61">
        <v>42668</v>
      </c>
      <c r="M61" s="53"/>
      <c r="N61" s="53" t="s">
        <v>195</v>
      </c>
      <c r="O61" s="53"/>
      <c r="P61" s="53" t="s">
        <v>196</v>
      </c>
      <c r="Q61" s="53"/>
      <c r="R61" s="53" t="s">
        <v>451</v>
      </c>
      <c r="S61" s="53"/>
      <c r="T61" s="53" t="s">
        <v>427</v>
      </c>
      <c r="U61" s="53"/>
      <c r="V61" s="69"/>
      <c r="W61" s="53"/>
      <c r="X61" s="53" t="s">
        <v>414</v>
      </c>
      <c r="Y61" s="53"/>
      <c r="Z61" s="52">
        <v>52.37</v>
      </c>
      <c r="AA61" s="53"/>
      <c r="AB61" s="52"/>
      <c r="AC61" s="53"/>
      <c r="AD61" s="52">
        <v>52.37</v>
      </c>
    </row>
    <row r="62" spans="1:30" ht="15" thickBot="1">
      <c r="A62" s="53"/>
      <c r="B62" s="53"/>
      <c r="C62" s="53"/>
      <c r="D62" s="53"/>
      <c r="E62" s="53"/>
      <c r="F62" s="53"/>
      <c r="G62" s="53"/>
      <c r="H62" s="53"/>
      <c r="I62" s="53"/>
      <c r="J62" s="53" t="s">
        <v>194</v>
      </c>
      <c r="K62" s="53"/>
      <c r="L62" s="61">
        <v>42668</v>
      </c>
      <c r="M62" s="53"/>
      <c r="N62" s="53" t="s">
        <v>195</v>
      </c>
      <c r="O62" s="53"/>
      <c r="P62" s="53" t="s">
        <v>196</v>
      </c>
      <c r="Q62" s="53"/>
      <c r="R62" s="53" t="s">
        <v>452</v>
      </c>
      <c r="S62" s="53"/>
      <c r="T62" s="53" t="s">
        <v>427</v>
      </c>
      <c r="U62" s="53"/>
      <c r="V62" s="69"/>
      <c r="W62" s="53"/>
      <c r="X62" s="53" t="s">
        <v>414</v>
      </c>
      <c r="Y62" s="53"/>
      <c r="Z62" s="52">
        <v>19.22</v>
      </c>
      <c r="AA62" s="53"/>
      <c r="AB62" s="52"/>
      <c r="AC62" s="53"/>
      <c r="AD62" s="52">
        <v>71.59</v>
      </c>
    </row>
    <row r="63" spans="1:30" ht="15" thickBot="1">
      <c r="A63" s="53"/>
      <c r="B63" s="53"/>
      <c r="C63" s="53"/>
      <c r="D63" s="53"/>
      <c r="E63" s="53"/>
      <c r="F63" s="53"/>
      <c r="G63" s="53" t="s">
        <v>319</v>
      </c>
      <c r="H63" s="53"/>
      <c r="I63" s="53"/>
      <c r="J63" s="53"/>
      <c r="K63" s="53"/>
      <c r="L63" s="61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74">
        <f>ROUND(SUM(Z60:Z62),5)</f>
        <v>71.59</v>
      </c>
      <c r="AA63" s="53"/>
      <c r="AB63" s="74">
        <f>ROUND(SUM(AB60:AB62),5)</f>
        <v>0</v>
      </c>
      <c r="AC63" s="53"/>
      <c r="AD63" s="74">
        <f>AD62</f>
        <v>71.59</v>
      </c>
    </row>
    <row r="64" spans="1:30" ht="15" thickBot="1">
      <c r="A64" s="53"/>
      <c r="B64" s="53"/>
      <c r="C64" s="53"/>
      <c r="D64" s="53"/>
      <c r="E64" s="53"/>
      <c r="F64" s="53" t="s">
        <v>48</v>
      </c>
      <c r="G64" s="53"/>
      <c r="H64" s="53"/>
      <c r="I64" s="53"/>
      <c r="J64" s="53"/>
      <c r="K64" s="53"/>
      <c r="L64" s="61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74">
        <f>ROUND(Z29+Z35+Z41+Z47+Z59+Z63,5)</f>
        <v>21819.69</v>
      </c>
      <c r="AA64" s="53"/>
      <c r="AB64" s="74">
        <f>ROUND(AB29+AB35+AB41+AB47+AB59+AB63,5)</f>
        <v>5408.96</v>
      </c>
      <c r="AC64" s="53"/>
      <c r="AD64" s="74">
        <f>ROUND(AD29+AD35+AD41+AD47+AD59+AD63,5)</f>
        <v>16410.73</v>
      </c>
    </row>
    <row r="65" spans="1:30" ht="15" thickBot="1">
      <c r="A65" s="53"/>
      <c r="B65" s="53"/>
      <c r="C65" s="53"/>
      <c r="D65" s="53"/>
      <c r="E65" s="53" t="s">
        <v>49</v>
      </c>
      <c r="F65" s="53"/>
      <c r="G65" s="53"/>
      <c r="H65" s="53"/>
      <c r="I65" s="53"/>
      <c r="J65" s="53"/>
      <c r="K65" s="53"/>
      <c r="L65" s="61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74">
        <f>Z64</f>
        <v>21819.69</v>
      </c>
      <c r="AA65" s="53"/>
      <c r="AB65" s="74">
        <f>AB64</f>
        <v>5408.96</v>
      </c>
      <c r="AC65" s="53"/>
      <c r="AD65" s="74">
        <f>AD64</f>
        <v>16410.73</v>
      </c>
    </row>
    <row r="66" spans="1:30" ht="15" thickBot="1">
      <c r="A66" s="53"/>
      <c r="B66" s="53"/>
      <c r="C66" s="53"/>
      <c r="D66" s="53" t="s">
        <v>50</v>
      </c>
      <c r="E66" s="53"/>
      <c r="F66" s="53"/>
      <c r="G66" s="53"/>
      <c r="H66" s="53"/>
      <c r="I66" s="53"/>
      <c r="J66" s="53"/>
      <c r="K66" s="53"/>
      <c r="L66" s="61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74">
        <f>Z65</f>
        <v>21819.69</v>
      </c>
      <c r="AA66" s="53"/>
      <c r="AB66" s="74">
        <f>AB65</f>
        <v>5408.96</v>
      </c>
      <c r="AC66" s="53"/>
      <c r="AD66" s="74">
        <f>AD65</f>
        <v>16410.73</v>
      </c>
    </row>
    <row r="67" spans="1:30" ht="15" thickBot="1">
      <c r="A67" s="53"/>
      <c r="B67" s="53" t="s">
        <v>51</v>
      </c>
      <c r="C67" s="53"/>
      <c r="D67" s="53"/>
      <c r="E67" s="53"/>
      <c r="F67" s="53"/>
      <c r="G67" s="53"/>
      <c r="H67" s="53"/>
      <c r="I67" s="53"/>
      <c r="J67" s="53"/>
      <c r="K67" s="53"/>
      <c r="L67" s="61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74">
        <f>ROUND(Z15+Z66,5)</f>
        <v>32950.69</v>
      </c>
      <c r="AA67" s="53"/>
      <c r="AB67" s="74">
        <f>ROUND(AB15+AB66,5)</f>
        <v>16539.96</v>
      </c>
      <c r="AC67" s="53"/>
      <c r="AD67" s="74">
        <f>ROUND(AD15-AD66,5)</f>
        <v>-16410.73</v>
      </c>
    </row>
    <row r="68" spans="1:30" s="47" customFormat="1" ht="11" thickBot="1">
      <c r="A68" s="51" t="s">
        <v>52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9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76">
        <f>Z67</f>
        <v>32950.69</v>
      </c>
      <c r="AA68" s="51"/>
      <c r="AB68" s="76">
        <f>AB67</f>
        <v>16539.96</v>
      </c>
      <c r="AC68" s="51"/>
      <c r="AD68" s="76">
        <f>AD67</f>
        <v>-16410.73</v>
      </c>
    </row>
    <row r="69" spans="1:30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O9" sqref="O9"/>
    </sheetView>
  </sheetViews>
  <sheetFormatPr baseColWidth="10" defaultColWidth="9" defaultRowHeight="14" x14ac:dyDescent="0"/>
  <cols>
    <col min="1" max="16384" width="9" style="46"/>
  </cols>
  <sheetData>
    <row r="1" spans="1:15" s="48" customFormat="1" ht="15" thickBot="1">
      <c r="A1" s="50"/>
      <c r="B1" s="50"/>
      <c r="C1" s="50"/>
      <c r="D1" s="50"/>
      <c r="E1" s="73" t="s">
        <v>55</v>
      </c>
      <c r="F1" s="50"/>
      <c r="G1" s="73" t="s">
        <v>56</v>
      </c>
      <c r="H1" s="50"/>
      <c r="I1" s="73" t="s">
        <v>57</v>
      </c>
      <c r="J1" s="50"/>
      <c r="K1" s="73" t="s">
        <v>401</v>
      </c>
      <c r="L1" s="50"/>
      <c r="M1" s="73" t="s">
        <v>402</v>
      </c>
      <c r="N1" s="50"/>
      <c r="O1" s="73" t="s">
        <v>403</v>
      </c>
    </row>
    <row r="2" spans="1:15" ht="15" thickTop="1">
      <c r="A2" s="51"/>
      <c r="B2" s="51" t="s">
        <v>276</v>
      </c>
      <c r="C2" s="51"/>
      <c r="D2" s="51"/>
      <c r="E2" s="51"/>
      <c r="F2" s="51"/>
      <c r="G2" s="59"/>
      <c r="H2" s="51"/>
      <c r="I2" s="51"/>
      <c r="J2" s="51"/>
      <c r="K2" s="59"/>
      <c r="L2" s="51"/>
      <c r="M2" s="51"/>
      <c r="N2" s="51"/>
      <c r="O2" s="60"/>
    </row>
    <row r="3" spans="1:15" ht="15" thickBot="1">
      <c r="A3" s="62"/>
      <c r="B3" s="62"/>
      <c r="C3" s="53"/>
      <c r="D3" s="53"/>
      <c r="E3" s="53" t="s">
        <v>194</v>
      </c>
      <c r="F3" s="53"/>
      <c r="G3" s="61">
        <v>42682</v>
      </c>
      <c r="H3" s="53"/>
      <c r="I3" s="53" t="s">
        <v>424</v>
      </c>
      <c r="J3" s="53"/>
      <c r="K3" s="61">
        <v>42712</v>
      </c>
      <c r="L3" s="53"/>
      <c r="M3" s="53"/>
      <c r="N3" s="53"/>
      <c r="O3" s="77">
        <v>960</v>
      </c>
    </row>
    <row r="4" spans="1:15">
      <c r="A4" s="53"/>
      <c r="B4" s="53" t="s">
        <v>425</v>
      </c>
      <c r="C4" s="53"/>
      <c r="D4" s="53"/>
      <c r="E4" s="53"/>
      <c r="F4" s="53"/>
      <c r="G4" s="61"/>
      <c r="H4" s="53"/>
      <c r="I4" s="53"/>
      <c r="J4" s="53"/>
      <c r="K4" s="61"/>
      <c r="L4" s="53"/>
      <c r="M4" s="53"/>
      <c r="N4" s="53"/>
      <c r="O4" s="52">
        <f>ROUND(SUM(O2:O3),5)</f>
        <v>960</v>
      </c>
    </row>
    <row r="5" spans="1:15">
      <c r="A5" s="51"/>
      <c r="B5" s="51" t="s">
        <v>415</v>
      </c>
      <c r="C5" s="51"/>
      <c r="D5" s="51"/>
      <c r="E5" s="51"/>
      <c r="F5" s="51"/>
      <c r="G5" s="59"/>
      <c r="H5" s="51"/>
      <c r="I5" s="51"/>
      <c r="J5" s="51"/>
      <c r="K5" s="59"/>
      <c r="L5" s="51"/>
      <c r="M5" s="51"/>
      <c r="N5" s="51"/>
      <c r="O5" s="60"/>
    </row>
    <row r="6" spans="1:15" ht="15" thickBot="1">
      <c r="A6" s="62"/>
      <c r="B6" s="62"/>
      <c r="C6" s="53"/>
      <c r="D6" s="53"/>
      <c r="E6" s="53" t="s">
        <v>194</v>
      </c>
      <c r="F6" s="53"/>
      <c r="G6" s="61">
        <v>42674</v>
      </c>
      <c r="H6" s="53"/>
      <c r="I6" s="53" t="s">
        <v>445</v>
      </c>
      <c r="J6" s="53"/>
      <c r="K6" s="61">
        <v>42704</v>
      </c>
      <c r="L6" s="53"/>
      <c r="M6" s="53"/>
      <c r="N6" s="53"/>
      <c r="O6" s="52">
        <v>5280</v>
      </c>
    </row>
    <row r="7" spans="1:15" ht="15" thickBot="1">
      <c r="A7" s="53"/>
      <c r="B7" s="53" t="s">
        <v>453</v>
      </c>
      <c r="C7" s="53"/>
      <c r="D7" s="53"/>
      <c r="E7" s="53"/>
      <c r="F7" s="53"/>
      <c r="G7" s="61"/>
      <c r="H7" s="53"/>
      <c r="I7" s="53"/>
      <c r="J7" s="53"/>
      <c r="K7" s="61"/>
      <c r="L7" s="53"/>
      <c r="M7" s="53"/>
      <c r="N7" s="53"/>
      <c r="O7" s="74">
        <f>ROUND(SUM(O5:O6),5)</f>
        <v>5280</v>
      </c>
    </row>
    <row r="8" spans="1:15" s="47" customFormat="1" ht="11" thickBot="1">
      <c r="A8" s="51" t="s">
        <v>9</v>
      </c>
      <c r="B8" s="51"/>
      <c r="C8" s="51"/>
      <c r="D8" s="51"/>
      <c r="E8" s="51"/>
      <c r="F8" s="51"/>
      <c r="G8" s="59"/>
      <c r="H8" s="51"/>
      <c r="I8" s="51"/>
      <c r="J8" s="51"/>
      <c r="K8" s="59"/>
      <c r="L8" s="51"/>
      <c r="M8" s="51"/>
      <c r="N8" s="51"/>
      <c r="O8" s="76">
        <f>ROUND(O4+O7,5)</f>
        <v>6240</v>
      </c>
    </row>
    <row r="9" spans="1:15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baseColWidth="10" defaultColWidth="8.83203125" defaultRowHeight="12" outlineLevelRow="2" x14ac:dyDescent="0"/>
  <cols>
    <col min="1" max="4" width="3" style="45" customWidth="1"/>
    <col min="5" max="5" width="34.1640625" style="45" customWidth="1"/>
    <col min="6" max="6" width="11.83203125" style="45" bestFit="1" customWidth="1"/>
    <col min="7" max="7" width="10.1640625" style="45" bestFit="1" customWidth="1"/>
    <col min="8" max="8" width="9.5" style="45" bestFit="1" customWidth="1"/>
    <col min="9" max="10" width="30.6640625" style="45" customWidth="1"/>
    <col min="11" max="11" width="29.1640625" style="45" bestFit="1" customWidth="1"/>
    <col min="12" max="12" width="10.1640625" style="45" bestFit="1" customWidth="1"/>
    <col min="13" max="13" width="10.33203125" style="45" bestFit="1" customWidth="1"/>
    <col min="14" max="14" width="11.6640625" style="45" bestFit="1" customWidth="1"/>
    <col min="15" max="16384" width="8.83203125" style="42"/>
  </cols>
  <sheetData>
    <row r="1" spans="1:14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3" thickBot="1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3" thickTop="1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3" outlineLevel="2" thickBot="1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3" outlineLevel="2" thickBot="1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3" outlineLevel="1" thickBot="1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3" thickBot="1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3" outlineLevel="2" thickBot="1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3" outlineLevel="2" thickBot="1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3" outlineLevel="2" thickBot="1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3" outlineLevel="2" thickBot="1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3" outlineLevel="1" thickBot="1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3" thickBot="1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3" thickBot="1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3" outlineLevel="2" thickBot="1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3" outlineLevel="2" thickBot="1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3" outlineLevel="2" thickBot="1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3" outlineLevel="2" thickBot="1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3" outlineLevel="2" thickBot="1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3" outlineLevel="2" thickBot="1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3" outlineLevel="2" thickBot="1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3" outlineLevel="2" thickBot="1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3" outlineLevel="2" thickBot="1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3" outlineLevel="2" thickBot="1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3" outlineLevel="2" thickBot="1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3" outlineLevel="2" thickBot="1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3" outlineLevel="2" thickBot="1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3" outlineLevel="2" thickBot="1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3" outlineLevel="2" thickBot="1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3" outlineLevel="1" thickBot="1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3" thickBot="1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3" thickBot="1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3" thickBot="1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3" thickTop="1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 Month</vt:lpstr>
      <vt:lpstr>October by Month</vt:lpstr>
      <vt:lpstr>October by Class</vt:lpstr>
      <vt:lpstr>October Detail</vt:lpstr>
      <vt:lpstr>Unpaid Bills</vt:lpstr>
      <vt:lpstr>Detail Jan-May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Jo Ellen Green Kaiser</cp:lastModifiedBy>
  <dcterms:created xsi:type="dcterms:W3CDTF">2016-07-01T19:52:31Z</dcterms:created>
  <dcterms:modified xsi:type="dcterms:W3CDTF">2016-12-08T21:05:58Z</dcterms:modified>
</cp:coreProperties>
</file>