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7040" yWindow="0" windowWidth="24140" windowHeight="15600" firstSheet="1" activeTab="1"/>
  </bookViews>
  <sheets>
    <sheet name="by Month" sheetId="1" state="hidden" r:id="rId1"/>
    <sheet name="June by Month" sheetId="9" r:id="rId2"/>
    <sheet name="June by Class" sheetId="10" r:id="rId3"/>
    <sheet name="June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'June Detail'!$D$1</definedName>
    <definedName name="QB_COLUMN_1" localSheetId="4" hidden="1">'Unpaid Bills'!#REF!</definedName>
    <definedName name="QB_COLUMN_1_1" localSheetId="3" hidden="1">'June Detail'!$E$1</definedName>
    <definedName name="QB_COLUMN_1_2" localSheetId="3" hidden="1">'June Detail'!$I$1</definedName>
    <definedName name="QB_COLUMN_1_3" localSheetId="3" hidden="1">'June Detail'!$F$1</definedName>
    <definedName name="QB_COLUMN_100210" localSheetId="2" hidden="1">'June by Class'!#REF!</definedName>
    <definedName name="QB_COLUMN_100210_1" localSheetId="2" hidden="1">'June by Class'!#REF!</definedName>
    <definedName name="QB_COLUMN_100210_2" localSheetId="2" hidden="1">'June by Class'!#REF!</definedName>
    <definedName name="QB_COLUMN_100210_3" localSheetId="2" hidden="1">'June by Class'!#REF!</definedName>
    <definedName name="QB_COLUMN_100210_4" localSheetId="2" hidden="1">'June by Class'!#REF!</definedName>
    <definedName name="QB_COLUMN_100210_5" localSheetId="2" hidden="1">'June by Class'!#REF!</definedName>
    <definedName name="QB_COLUMN_102210" localSheetId="2" hidden="1">'June by Class'!#REF!</definedName>
    <definedName name="QB_COLUMN_102210_1" localSheetId="2" hidden="1">'June by Class'!#REF!</definedName>
    <definedName name="QB_COLUMN_102210_2" localSheetId="2" hidden="1">'June by Class'!#REF!</definedName>
    <definedName name="QB_COLUMN_102210_3" localSheetId="2" hidden="1">'June by Class'!#REF!</definedName>
    <definedName name="QB_COLUMN_102210_4" localSheetId="2" hidden="1">'June by Class'!#REF!</definedName>
    <definedName name="QB_COLUMN_102210_5" localSheetId="2" hidden="1">'June by Class'!#REF!</definedName>
    <definedName name="QB_COLUMN_103210" localSheetId="2" hidden="1">'June by Class'!#REF!</definedName>
    <definedName name="QB_COLUMN_13" localSheetId="4" hidden="1">'Unpaid Bills'!#REF!</definedName>
    <definedName name="QB_COLUMN_155210" localSheetId="2" hidden="1">'June by Class'!#REF!</definedName>
    <definedName name="QB_COLUMN_155210_1" localSheetId="2" hidden="1">'June by Class'!#REF!</definedName>
    <definedName name="QB_COLUMN_17" localSheetId="5" hidden="1">'Detail Jan-May'!$K$4</definedName>
    <definedName name="QB_COLUMN_17" localSheetId="3" hidden="1">'June Detail'!#REF!</definedName>
    <definedName name="QB_COLUMN_17_1" localSheetId="3" hidden="1">'June Detail'!#REF!</definedName>
    <definedName name="QB_COLUMN_17_2" localSheetId="3" hidden="1">'June Detail'!#REF!</definedName>
    <definedName name="QB_COLUMN_17_3" localSheetId="3" hidden="1">'June Detail'!#REF!</definedName>
    <definedName name="QB_COLUMN_17_4" localSheetId="3" hidden="1">'June Detail'!#REF!</definedName>
    <definedName name="QB_COLUMN_17_5" localSheetId="3" hidden="1">'June Detail'!#REF!</definedName>
    <definedName name="QB_COLUMN_179210" localSheetId="2" hidden="1">'June by Class'!#REF!</definedName>
    <definedName name="QB_COLUMN_179210_1" localSheetId="2" hidden="1">'June by Class'!#REF!</definedName>
    <definedName name="QB_COLUMN_179210_2" localSheetId="2" hidden="1">'June by Class'!#REF!</definedName>
    <definedName name="QB_COLUMN_179210_3" localSheetId="2" hidden="1">'June by Class'!#REF!</definedName>
    <definedName name="QB_COLUMN_179210_4" localSheetId="2" hidden="1">'June by Class'!#REF!</definedName>
    <definedName name="QB_COLUMN_179210_5" localSheetId="2" hidden="1">'June by Class'!#REF!</definedName>
    <definedName name="QB_COLUMN_19" localSheetId="5" hidden="1">'Detail Jan-May'!#REF!</definedName>
    <definedName name="QB_COLUMN_19" localSheetId="3" hidden="1">'June Detail'!#REF!</definedName>
    <definedName name="QB_COLUMN_19_1" localSheetId="3" hidden="1">'June Detail'!#REF!</definedName>
    <definedName name="QB_COLUMN_19_2" localSheetId="3" hidden="1">'June Detail'!#REF!</definedName>
    <definedName name="QB_COLUMN_19_3" localSheetId="3" hidden="1">'June Detail'!#REF!</definedName>
    <definedName name="QB_COLUMN_19_4" localSheetId="3" hidden="1">'June Detail'!#REF!</definedName>
    <definedName name="QB_COLUMN_19_5" localSheetId="3" hidden="1">'June Detail'!#REF!</definedName>
    <definedName name="QB_COLUMN_20" localSheetId="5" hidden="1">'Detail Jan-May'!#REF!</definedName>
    <definedName name="QB_COLUMN_20" localSheetId="3" hidden="1">'June Detail'!#REF!</definedName>
    <definedName name="QB_COLUMN_20_1" localSheetId="3" hidden="1">'June Detail'!#REF!</definedName>
    <definedName name="QB_COLUMN_20_2" localSheetId="3" hidden="1">'June Detail'!#REF!</definedName>
    <definedName name="QB_COLUMN_20_3" localSheetId="3" hidden="1">'June Detail'!#REF!</definedName>
    <definedName name="QB_COLUMN_20_4" localSheetId="3" hidden="1">'June Detail'!#REF!</definedName>
    <definedName name="QB_COLUMN_20_5" localSheetId="3" hidden="1">'June Detail'!#REF!</definedName>
    <definedName name="QB_COLUMN_231210" localSheetId="2" hidden="1">'June by Class'!$J$1</definedName>
    <definedName name="QB_COLUMN_232210" localSheetId="2" hidden="1">'June by Class'!#REF!</definedName>
    <definedName name="QB_COLUMN_233210" localSheetId="2" hidden="1">'June by Class'!#REF!</definedName>
    <definedName name="QB_COLUMN_24" localSheetId="4" hidden="1">'Unpaid Bills'!#REF!</definedName>
    <definedName name="QB_COLUMN_25" localSheetId="4" hidden="1">'Unpaid Bills'!#REF!</definedName>
    <definedName name="QB_COLUMN_28" localSheetId="5" hidden="1">'Detail Jan-May'!$L$4</definedName>
    <definedName name="QB_COLUMN_28" localSheetId="3" hidden="1">'June Detail'!#REF!</definedName>
    <definedName name="QB_COLUMN_28_1" localSheetId="3" hidden="1">'June Detail'!#REF!</definedName>
    <definedName name="QB_COLUMN_28_2" localSheetId="3" hidden="1">'June Detail'!#REF!</definedName>
    <definedName name="QB_COLUMN_28_3" localSheetId="3" hidden="1">'June Detail'!$J$1</definedName>
    <definedName name="QB_COLUMN_28_4" localSheetId="3" hidden="1">'June Detail'!#REF!</definedName>
    <definedName name="QB_COLUMN_28_5" localSheetId="3" hidden="1">'June Detail'!#REF!</definedName>
    <definedName name="QB_COLUMN_29" localSheetId="5" hidden="1">'Detail Jan-May'!$M$4</definedName>
    <definedName name="QB_COLUMN_29" localSheetId="3" hidden="1">'June Detail'!#REF!</definedName>
    <definedName name="QB_COLUMN_29_1" localSheetId="3" hidden="1">'June Detail'!#REF!</definedName>
    <definedName name="QB_COLUMN_29_2" localSheetId="3" hidden="1">'June Detail'!#REF!</definedName>
    <definedName name="QB_COLUMN_29_3" localSheetId="3" hidden="1">'June Detail'!#REF!</definedName>
    <definedName name="QB_COLUMN_29_4" localSheetId="3" hidden="1">'June Detail'!#REF!</definedName>
    <definedName name="QB_COLUMN_29_5" localSheetId="3" hidden="1">'June Detail'!#REF!</definedName>
    <definedName name="QB_COLUMN_2920" localSheetId="2" hidden="1">'June by Class'!$I$1</definedName>
    <definedName name="QB_COLUMN_2920" localSheetId="1" hidden="1">'June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'June Detail'!$F$1</definedName>
    <definedName name="QB_COLUMN_3" localSheetId="4" hidden="1">'Unpaid Bills'!#REF!</definedName>
    <definedName name="QB_COLUMN_3_1" localSheetId="3" hidden="1">'June Detail'!$G$1</definedName>
    <definedName name="QB_COLUMN_3_2" localSheetId="3" hidden="1">'June Detail'!$K$1</definedName>
    <definedName name="QB_COLUMN_3_3" localSheetId="3" hidden="1">'June Detail'!$H$1</definedName>
    <definedName name="QB_COLUMN_31" localSheetId="5" hidden="1">'Detail Jan-May'!$N$4</definedName>
    <definedName name="QB_COLUMN_31" localSheetId="3" hidden="1">'June Detail'!#REF!</definedName>
    <definedName name="QB_COLUMN_31_1" localSheetId="3" hidden="1">'June Detail'!#REF!</definedName>
    <definedName name="QB_COLUMN_31_2" localSheetId="3" hidden="1">'June Detail'!$I$1</definedName>
    <definedName name="QB_COLUMN_31_3" localSheetId="3" hidden="1">'June Detail'!$K$1</definedName>
    <definedName name="QB_COLUMN_31_4" localSheetId="3" hidden="1">'June Detail'!#REF!</definedName>
    <definedName name="QB_COLUMN_31_5" localSheetId="3" hidden="1">'June Detail'!#REF!</definedName>
    <definedName name="QB_COLUMN_4" localSheetId="5" hidden="1">'Detail Jan-May'!$G$4</definedName>
    <definedName name="QB_COLUMN_4" localSheetId="3" hidden="1">'June Detail'!$G$1</definedName>
    <definedName name="QB_COLUMN_4" localSheetId="4" hidden="1">'Unpaid Bills'!#REF!</definedName>
    <definedName name="QB_COLUMN_4_1" localSheetId="3" hidden="1">'June Detail'!#REF!</definedName>
    <definedName name="QB_COLUMN_4_2" localSheetId="3" hidden="1">'June Detail'!#REF!</definedName>
    <definedName name="QB_COLUMN_4_3" localSheetId="3" hidden="1">'June Detail'!#REF!</definedName>
    <definedName name="QB_COLUMN_4_4" localSheetId="3" hidden="1">'June Detail'!$H$1</definedName>
    <definedName name="QB_COLUMN_4_5" localSheetId="3" hidden="1">'June Detail'!#REF!</definedName>
    <definedName name="QB_COLUMN_42301" localSheetId="2" hidden="1">'June by Class'!#REF!</definedName>
    <definedName name="QB_COLUMN_42301_1" localSheetId="2" hidden="1">'June by Class'!#REF!</definedName>
    <definedName name="QB_COLUMN_42301_2" localSheetId="2" hidden="1">'June by Class'!#REF!</definedName>
    <definedName name="QB_COLUMN_42301_3" localSheetId="2" hidden="1">'June by Class'!#REF!</definedName>
    <definedName name="QB_COLUMN_42301_4" localSheetId="2" hidden="1">'June by Class'!#REF!</definedName>
    <definedName name="QB_COLUMN_42301_5" localSheetId="2" hidden="1">'June by Class'!#REF!</definedName>
    <definedName name="QB_COLUMN_43210" localSheetId="2" hidden="1">'June by Class'!$I$1</definedName>
    <definedName name="QB_COLUMN_43210_1" localSheetId="2" hidden="1">'June by Class'!$H$1</definedName>
    <definedName name="QB_COLUMN_5" localSheetId="5" hidden="1">'Detail Jan-May'!$H$4</definedName>
    <definedName name="QB_COLUMN_5" localSheetId="3" hidden="1">'June Detail'!#REF!</definedName>
    <definedName name="QB_COLUMN_5" localSheetId="4" hidden="1">'Unpaid Bills'!#REF!</definedName>
    <definedName name="QB_COLUMN_5_1" localSheetId="3" hidden="1">'June Detail'!#REF!</definedName>
    <definedName name="QB_COLUMN_5_2" localSheetId="3" hidden="1">'June Detail'!#REF!</definedName>
    <definedName name="QB_COLUMN_5_3" localSheetId="3" hidden="1">'June Detail'!$H$1</definedName>
    <definedName name="QB_COLUMN_5_4" localSheetId="3" hidden="1">'June Detail'!$I$1</definedName>
    <definedName name="QB_COLUMN_5_5" localSheetId="3" hidden="1">'June Detail'!#REF!</definedName>
    <definedName name="QB_COLUMN_61210" localSheetId="2" hidden="1">'June by Class'!#REF!</definedName>
    <definedName name="QB_COLUMN_61210_1" localSheetId="2" hidden="1">'June by Class'!#REF!</definedName>
    <definedName name="QB_COLUMN_61210_2" localSheetId="2" hidden="1">'June by Class'!#REF!</definedName>
    <definedName name="QB_COLUMN_61210_3" localSheetId="2" hidden="1">'June by Class'!#REF!</definedName>
    <definedName name="QB_COLUMN_61210_4" localSheetId="2" hidden="1">'June by Class'!#REF!</definedName>
    <definedName name="QB_COLUMN_61210_5" localSheetId="2" hidden="1">'June by Class'!#REF!</definedName>
    <definedName name="QB_COLUMN_7" localSheetId="5" hidden="1">'Detail Jan-May'!$I$4</definedName>
    <definedName name="QB_COLUMN_7" localSheetId="3" hidden="1">'June Detail'!#REF!</definedName>
    <definedName name="QB_COLUMN_7_1" localSheetId="3" hidden="1">'June Detail'!#REF!</definedName>
    <definedName name="QB_COLUMN_7_2" localSheetId="3" hidden="1">'June Detail'!#REF!</definedName>
    <definedName name="QB_COLUMN_7_3" localSheetId="3" hidden="1">'June Detail'!#REF!</definedName>
    <definedName name="QB_COLUMN_7_4" localSheetId="3" hidden="1">'June Detail'!$J$1</definedName>
    <definedName name="QB_COLUMN_7_5" localSheetId="3" hidden="1">'June Detail'!#REF!</definedName>
    <definedName name="QB_COLUMN_71210" localSheetId="2" hidden="1">'June by Class'!#REF!</definedName>
    <definedName name="QB_COLUMN_71210_1" localSheetId="2" hidden="1">'June by Class'!#REF!</definedName>
    <definedName name="QB_COLUMN_71210_2" localSheetId="2" hidden="1">'June by Class'!#REF!</definedName>
    <definedName name="QB_COLUMN_71210_3" localSheetId="2" hidden="1">'June by Class'!$L$1</definedName>
    <definedName name="QB_COLUMN_71210_4" localSheetId="2" hidden="1">'June by Class'!$M$1</definedName>
    <definedName name="QB_COLUMN_8" localSheetId="5" hidden="1">'Detail Jan-May'!$J$4</definedName>
    <definedName name="QB_COLUMN_8" localSheetId="3" hidden="1">'June Detail'!#REF!</definedName>
    <definedName name="QB_COLUMN_8_1" localSheetId="3" hidden="1">'June Detail'!#REF!</definedName>
    <definedName name="QB_COLUMN_8_2" localSheetId="3" hidden="1">'June Detail'!$H$1</definedName>
    <definedName name="QB_COLUMN_8_3" localSheetId="3" hidden="1">'June Detail'!$I$1</definedName>
    <definedName name="QB_COLUMN_8_4" localSheetId="3" hidden="1">'June Detail'!$K$1</definedName>
    <definedName name="QB_COLUMN_8_5" localSheetId="3" hidden="1">'June Detail'!#REF!</definedName>
    <definedName name="QB_COLUMN_89210" localSheetId="2" hidden="1">'June by Class'!#REF!</definedName>
    <definedName name="QB_COLUMN_89210_1" localSheetId="2" hidden="1">'June by Class'!#REF!</definedName>
    <definedName name="QB_COLUMN_89210_2" localSheetId="2" hidden="1">'June by Class'!#REF!</definedName>
    <definedName name="QB_COLUMN_89210_3" localSheetId="2" hidden="1">'June by Class'!#REF!</definedName>
    <definedName name="QB_COLUMN_89210_4" localSheetId="2" hidden="1">'June by Class'!#REF!</definedName>
    <definedName name="QB_COLUMN_89210_5" localSheetId="2" hidden="1">'June by Class'!$K$1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'June by Class'!$6:$6,'June by Class'!$8:$8,'June by Class'!$14:$14,'June by Class'!$23:$23,'June by Class'!$24:$24,'June by Class'!$25:$25,'June by Class'!$26:$26,'June by Class'!$27:$27,'June by Class'!$28:$28,'June by Class'!$29:$29,'June by Class'!$30:$30</definedName>
    <definedName name="QB_DATA_0" localSheetId="1" hidden="1">'June by Month'!$7:$7,'June by Month'!$8:$8,'June by Month'!$14:$14,'June by Month'!$26:$26,'June by Month'!$27:$27,'June by Month'!$28:$28,'June by Month'!$29:$29,'June by Month'!$30:$30,'June by Month'!$33:$33,'June by Month'!$34:$34,'June by Month'!$36:$36</definedName>
    <definedName name="QB_DATA_0" localSheetId="3" hidden="1">'June Detail'!$7:$7,'June Detail'!$10:$10,'June Detail'!$18:$18,'June Detail'!$19:$19,'June Detail'!$30:$30,'June Detail'!$31:$31,'June Detail'!$32:$32,'June Detail'!$33:$33,'June Detail'!$34:$34,'June Detail'!$35:$35,'June Detail'!$36:$36,'June Detail'!$37:$37,'June Detail'!$38:$38,'June Detail'!$39:$39,'June Detail'!$40:$40,'June Detail'!$43:$43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'June by Class'!$6:$6,'June by Class'!$13:$13,'June by Class'!$22:$22,'June by Class'!$23:$23,'June by Class'!$24:$24,'June by Class'!$25:$25,'June by Class'!$26:$26,'June by Class'!$27:$27,'June by Class'!$28:$28,'June by Class'!$29:$29,'June by Class'!$30:$30</definedName>
    <definedName name="QB_DATA_0_1" localSheetId="1" hidden="1">'June by Month'!$7:$7,'June by Month'!$8:$8,'June by Month'!$14:$14,'June by Month'!$16:$16,'June by Month'!$17:$17,'June by Month'!$26:$26,'June by Month'!$27:$27,'June by Month'!$28:$28,'June by Month'!$29:$29,'June by Month'!$30:$30,'June by Month'!$32:$32,'June by Month'!$33:$33,'June by Month'!$34:$34,'June by Month'!$36:$36,'June by Month'!$37:$37,'June by Month'!$38:$38</definedName>
    <definedName name="QB_DATA_0_1" localSheetId="3" hidden="1">'June Detail'!$7:$7,'June Detail'!$15:$15,'June Detail'!$26:$26,'June Detail'!$29:$29,'June Detail'!$30:$30,'June Detail'!$31:$31,'June Detail'!$32:$32,'June Detail'!$33:$33,'June Detail'!$34:$34,'June Detail'!$35:$35,'June Detail'!$36:$36,'June Detail'!$37:$37,'June Detail'!$40:$40,'June Detail'!$43:$43,'June Detail'!$44:$44,'June Detail'!$45:$45</definedName>
    <definedName name="QB_DATA_0_1" localSheetId="4" hidden="1">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</definedName>
    <definedName name="QB_DATA_0_2" localSheetId="2" hidden="1">'June by Class'!$6:$6,'June by Class'!$8:$8,'June by Class'!$16:$16,'June by Class'!$17:$17,'June by Class'!$18:$18,'June by Class'!$19:$19,'June by Class'!$20:$20</definedName>
    <definedName name="QB_DATA_0_2" localSheetId="1" hidden="1">'June by Month'!$7:$7,'June by Month'!$8:$8,'June by Month'!$9:$9,'June by Month'!$16:$16,'June by Month'!$17:$17,'June by Month'!$18:$18,'June by Month'!$27:$27,'June by Month'!$28:$28,'June by Month'!$29:$29,'June by Month'!$30:$30,'June by Month'!$32:$32,'June by Month'!$33:$33,'June by Month'!$34:$34,'June by Month'!$36:$36,'June by Month'!$37:$37,'June by Month'!$38:$38</definedName>
    <definedName name="QB_DATA_0_2" localSheetId="3" hidden="1">'June Detail'!$7:$7,'June Detail'!$10:$10,'June Detail'!$20:$20,'June Detail'!$21:$21,'June Detail'!$22:$22,'June Detail'!$23:$23,'June Detail'!$24:$24,'June Detail'!$25:$25,'June Detail'!$26:$26,'June Detail'!$27:$27,'June Detail'!$28:$28,'June Detail'!$29:$29,'June Detail'!$32:$32,'June Detail'!$33:$33,'June Detail'!$36:$36,'June Detail'!$37:$37</definedName>
    <definedName name="QB_DATA_0_2" localSheetId="4" hidden="1">'Unpaid Bills'!#REF!,'Unpaid Bills'!#REF!,'Unpaid Bills'!#REF!,'Unpaid Bills'!#REF!</definedName>
    <definedName name="QB_DATA_0_3" localSheetId="2" hidden="1">'June by Class'!$6:$6,'June by Class'!$8:$8,'June by Class'!$16:$16,'June by Class'!$17:$17,'June by Class'!$18:$18,'June by Class'!$19:$19,'June by Class'!$20:$20,'June by Class'!$21:$21</definedName>
    <definedName name="QB_DATA_0_3" localSheetId="1" hidden="1">'June by Month'!$7:$7,'June by Month'!$8:$8,'June by Month'!$9:$9,'June by Month'!$15:$15,'June by Month'!$16:$16,'June by Month'!$17:$17,'June by Month'!$26:$26,'June by Month'!$27:$27,'June by Month'!$28:$28,'June by Month'!$29:$29,'June by Month'!$30:$30,'June by Month'!$32:$32,'June by Month'!$33:$33,'June by Month'!$34:$34,'June by Month'!$35:$35,'June by Month'!$36:$36</definedName>
    <definedName name="QB_DATA_0_3" localSheetId="3" hidden="1">'June Detail'!$7:$7,'June Detail'!$10:$10,'June Detail'!$20:$20,'June Detail'!$21:$21,'June Detail'!$22:$22,'June Detail'!$23:$23,'June Detail'!$24:$24,'June Detail'!$25:$25,'June Detail'!$26:$26,'June Detail'!$27:$27,'June Detail'!$28:$28,'June Detail'!$31:$31,'June Detail'!$32:$32,'June Detail'!$33:$33,'June Detail'!$34:$34,'June Detail'!$37:$37</definedName>
    <definedName name="QB_DATA_0_3" localSheetId="4" hidden="1">'Unpaid Bills'!#REF!,'Unpaid Bills'!#REF!,'Unpaid Bills'!#REF!,'Unpaid Bills'!#REF!,'Unpaid Bills'!#REF!,'Unpaid Bills'!#REF!,'Unpaid Bills'!#REF!,'Unpaid Bills'!#REF!,'Unpaid Bills'!#REF!,'Unpaid Bills'!#REF!</definedName>
    <definedName name="QB_DATA_0_4" localSheetId="2" hidden="1">'June by Class'!$6:$6,'June by Class'!$8:$8,'June by Class'!$14:$14,'June by Class'!$15:$15,'June by Class'!$24:$24,'June by Class'!$25:$25,'June by Class'!$26:$26,'June by Class'!$27:$27,'June by Class'!$28:$28,'June by Class'!$29:$29,'June by Class'!$30:$30</definedName>
    <definedName name="QB_DATA_0_4" localSheetId="1" hidden="1">'June by Month'!$7:$7,'June by Month'!$8:$8,'June by Month'!$9:$9,'June by Month'!$15:$15,'June by Month'!$16:$16,'June by Month'!$17:$17,'June by Month'!$18:$18,'June by Month'!$27:$27,'June by Month'!$28:$28,'June by Month'!$29:$29,'June by Month'!$30:$30,'June by Month'!$32:$32,'June by Month'!$33:$33,'June by Month'!$34:$34,'June by Month'!$35:$35,'June by Month'!$36:$36</definedName>
    <definedName name="QB_DATA_0_4" localSheetId="3" hidden="1">'June Detail'!$7:$7,'June Detail'!$10:$10,'June Detail'!$11:$11,'June Detail'!$19:$19,'June Detail'!$20:$20,'June Detail'!$21:$21,'June Detail'!$22:$22,'June Detail'!$25:$25,'June Detail'!$26:$26,'June Detail'!$37:$37,'June Detail'!$40:$40,'June Detail'!$41:$41,'June Detail'!$42:$42,'June Detail'!$43:$43,'June Detail'!$44:$44,'June Detail'!$45:$45</definedName>
    <definedName name="QB_DATA_0_5" localSheetId="2" hidden="1">'June by Class'!$6:$6,'June by Class'!$8:$8,'June by Class'!$14:$14,'June by Class'!$15:$15,'June by Class'!$16:$16,'June by Class'!$25:$25,'June by Class'!$26:$26,'June by Class'!$27:$27,'June by Class'!$28:$28,'June by Class'!$29:$29,'June by Class'!$30:$30</definedName>
    <definedName name="QB_DATA_0_5" localSheetId="3" hidden="1">'June Detail'!$7:$7,'June Detail'!$10:$10,'June Detail'!$11:$11,'June Detail'!$19:$19,'June Detail'!$20:$20,'June Detail'!$21:$21,'June Detail'!$22:$22,'June Detail'!$33:$33,'June Detail'!$36:$36,'June Detail'!$37:$37,'June Detail'!$38:$38,'June Detail'!$39:$39,'June Detail'!$40:$40,'June Detail'!$41:$41,'June Detail'!$42:$42,'June Detail'!$43:$43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'June by Class'!$36:$36,'June by Class'!$37:$37,'June by Class'!$38:$38,'June by Class'!$39:$39,'June by Class'!$40:$40</definedName>
    <definedName name="QB_DATA_1" localSheetId="1" hidden="1">'June by Month'!$39:$39,'June by Month'!$40:$40</definedName>
    <definedName name="QB_DATA_1" localSheetId="3" hidden="1">'June Detail'!$46:$46,'June Detail'!$47:$47,'June Detail'!$50:$50,'June Detail'!$51:$51,'June Detail'!$54:$54,'June Detail'!$57:$57,'June Detail'!$58:$58,'June Detail'!$59:$59,'June Detail'!$60:$60,'June Detail'!$61:$61,'June Detail'!$62:$62,'June Detail'!$65:$65,'June Detail'!$66:$66,'June Detail'!$67:$67,'June Detail'!$68:$68,'June Detail'!$69:$69</definedName>
    <definedName name="QB_DATA_1" localSheetId="4" hidden="1">'Unpaid Bills'!#REF!,'Unpaid Bills'!#REF!,'Unpaid Bills'!#REF!,'Unpaid Bills'!#REF!,'Unpaid Bills'!#REF!,'Unpaid Bills'!#REF!,'Unpaid Bills'!#REF!,'Unpaid Bills'!#REF!,'Unpaid Bills'!#REF!</definedName>
    <definedName name="QB_DATA_1_1" localSheetId="0" hidden="1">'by Month'!$35:$35,'by Month'!$36:$36,'by Month'!$37:$37,'by Month'!$38:$38,'by Month'!$39:$39</definedName>
    <definedName name="QB_DATA_1_1" localSheetId="2" hidden="1">'June by Class'!$35:$35</definedName>
    <definedName name="QB_DATA_1_1" localSheetId="1" hidden="1">'June by Month'!$39:$39,'June by Month'!$40:$40,'June by Month'!$41:$41</definedName>
    <definedName name="QB_DATA_1_1" localSheetId="3" hidden="1">'June Detail'!$48:$48,'June Detail'!$49:$49,'June Detail'!$52:$52,'June Detail'!$55:$55,'June Detail'!$56:$56,'June Detail'!$57:$57,'June Detail'!$58:$58,'June Detail'!$59:$59,'June Detail'!$60:$60,'June Detail'!$61:$61,'June Detail'!$64:$64,'June Detail'!$65:$65,'June Detail'!$68:$68</definedName>
    <definedName name="QB_DATA_1_2" localSheetId="1" hidden="1">'June by Month'!$37:$37,'June by Month'!$38:$38,'June by Month'!$39:$39</definedName>
    <definedName name="QB_DATA_1_2" localSheetId="3" hidden="1">'June Detail'!$40:$40,'June Detail'!$41:$41,'June Detail'!$44:$44,'June Detail'!$45:$45,'June Detail'!$46:$46,'June Detail'!$47:$47</definedName>
    <definedName name="QB_DATA_1_3" localSheetId="1" hidden="1">'June by Month'!$37:$37,'June by Month'!$38:$38,'June by Month'!$39:$39,'June by Month'!$40:$40,'June by Month'!$41:$41,'June by Month'!$42:$42</definedName>
    <definedName name="QB_DATA_1_3" localSheetId="3" hidden="1">'June Detail'!$38:$38,'June Detail'!$39:$39,'June Detail'!$40:$40,'June Detail'!$43:$43,'June Detail'!$44:$44,'June Detail'!$45:$45,'June Detail'!$46:$46,'June Detail'!$49:$49,'June Detail'!$50:$50,'June Detail'!$51:$51,'June Detail'!$52:$52,'June Detail'!$53:$53,'June Detail'!$54:$54,'June Detail'!$55:$55,'June Detail'!$56:$56,'June Detail'!$57:$57</definedName>
    <definedName name="QB_DATA_1_4" localSheetId="3" hidden="1">'June Detail'!$46:$46,'June Detail'!$47:$47,'June Detail'!$48:$48,'June Detail'!$49:$49,'June Detail'!$52:$52,'June Detail'!$55:$55,'June Detail'!$58:$58,'June Detail'!$59:$59,'June Detail'!$62:$62,'June Detail'!$63:$63,'June Detail'!$64:$64,'June Detail'!$67:$67,'June Detail'!$68:$68,'June Detail'!$69:$69,'June Detail'!$70:$70</definedName>
    <definedName name="QB_DATA_1_5" localSheetId="3" hidden="1">'June Detail'!$44:$44,'June Detail'!$45:$45,'June Detail'!$46:$46,'June Detail'!$49:$49,'June Detail'!$52:$52,'June Detail'!$53:$53,'June Detail'!$54:$54,'June Detail'!$55:$55,'June Detail'!$58:$58,'June Detail'!$59:$59,'June Detail'!$62:$62,'June Detail'!$65:$65,'June Detail'!$66:$66,'June Detail'!$67:$67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'June Detail'!$72:$72,'June Detail'!$73:$73,'June Detail'!$74:$74</definedName>
    <definedName name="QB_DATA_2_1" localSheetId="3" hidden="1">'June Detail'!$58:$58,'June Detail'!$61:$61,'June Detail'!$62:$62</definedName>
    <definedName name="QB_DATA_2_2" localSheetId="3" hidden="1">'June Detail'!$72:$72</definedName>
    <definedName name="QB_DATA_2_3" localSheetId="3" hidden="1">'June Detail'!$66:$66,'June Detail'!$67:$67,'June Detail'!$68:$68,'June Detail'!$69:$69,'June Detail'!$70:$70,'June Detail'!$71:$71,'June Detail'!$72:$72,'June Detail'!$73:$73,'June Detail'!$74:$74,'June Detail'!$77:$77,'June Detail'!$80:$80,'June Detail'!$83:$83,'June Detail'!$84:$84,'June Detail'!$87:$87,'June Detail'!$90:$90,'June Detail'!$91:$91</definedName>
    <definedName name="QB_DATA_2_4" localSheetId="3" hidden="1">'June Detail'!$48:$48,'June Detail'!$49:$49,'June Detail'!$50:$50,'June Detail'!$51:$51,'June Detail'!$52:$52,'June Detail'!$53:$53,'June Detail'!$56:$56,'June Detail'!$59:$59,'June Detail'!$70:$70,'June Detail'!$71:$71,'June Detail'!$72:$72,'June Detail'!$73:$73,'June Detail'!$74:$74,'June Detail'!$75:$75,'June Detail'!$76:$76,'June Detail'!$77:$77</definedName>
    <definedName name="QB_DATA_2_5" localSheetId="3" hidden="1">'June Detail'!$63:$63,'June Detail'!$64:$64,'June Detail'!$67:$67,'June Detail'!$68:$68,'June Detail'!$69:$69,'June Detail'!$70:$70,'June Detail'!$73:$73,'June Detail'!$74:$74,'June Detail'!$75:$75,'June Detail'!$76:$76,'June Detail'!$77:$77,'June Detail'!$78:$78,'June Detail'!$79:$79,'June Detail'!$80:$80,'June Detail'!$81:$81,'June Detail'!$82:$82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'June Detail'!$92:$92,'June Detail'!$93:$93,'June Detail'!$94:$94</definedName>
    <definedName name="QB_DATA_3_1" localSheetId="3" hidden="1">'June Detail'!$78:$78,'June Detail'!$79:$79,'June Detail'!$82:$82,'June Detail'!$83:$83,'June Detail'!$86:$86,'June Detail'!$87:$87,'June Detail'!$88:$88,'June Detail'!$89:$89,'June Detail'!$90:$90,'June Detail'!$93:$93,'June Detail'!$96:$96,'June Detail'!$97:$97,'June Detail'!$98:$98,'June Detail'!$101:$101,'June Detail'!$102:$102,'June Detail'!$103:$103</definedName>
    <definedName name="QB_DATA_3_2" localSheetId="3" hidden="1">'June Detail'!$83:$83,'June Detail'!$84:$84,'June Detail'!$87:$87,'June Detail'!$90:$90,'June Detail'!$91:$91,'June Detail'!$92:$92,'June Detail'!$93:$93,'June Detail'!$94:$94,'June Detail'!$95:$95,'June Detail'!$96:$96,'June Detail'!$97:$97,'June Detail'!$98:$98,'June Detail'!$99:$99,'June Detail'!$102:$102,'June Detail'!$103:$103,'June Detail'!$104:$104</definedName>
    <definedName name="QB_DATA_3_3" localSheetId="3" hidden="1">'June Detail'!$88:$88,'June Detail'!$89:$89,'June Detail'!$92:$92,'June Detail'!$95:$95,'June Detail'!$96:$96,'June Detail'!$97:$97,'June Detail'!$98:$98,'June Detail'!$99:$99,'June Detail'!$100:$100,'June Detail'!$101:$101,'June Detail'!$102:$102,'June Detail'!$103:$103,'June Detail'!$104:$104,'June Detail'!$107:$107,'June Detail'!$108:$108,'June Detail'!$109:$109</definedName>
    <definedName name="QB_DATA_3_4" localSheetId="3" hidden="1">'June Detail'!$90:$90,'June Detail'!$91:$91,'June Detail'!$92:$92,'June Detail'!$95:$95,'June Detail'!$96:$96,'June Detail'!$97:$97,'June Detail'!$98:$98,'June Detail'!$99:$99,'June Detail'!$100:$100,'June Detail'!$101:$101,'June Detail'!$102:$102,'June Detail'!$105:$105,'June Detail'!$106:$106,'June Detail'!$107:$107,'June Detail'!$108:$108,'June Detail'!$109:$109</definedName>
    <definedName name="QB_DATA_3_5" localSheetId="3" hidden="1">'June Detail'!$84:$84,'June Detail'!$85:$85,'June Detail'!$86:$86,'June Detail'!$87:$87,'June Detail'!$88:$88,'June Detail'!$89:$89,'June Detail'!$90:$90,'June Detail'!$91:$91,'June Detail'!$92:$92,'June Detail'!$95:$95,'June Detail'!$96:$96,'June Detail'!$97:$97,'June Detail'!$98:$98,'June Detail'!$99:$99,'June Detail'!$100:$100,'June Detail'!$101:$101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'June Detail'!$106:$106,'June Detail'!$107:$107,'June Detail'!$108:$108,'June Detail'!$109:$109,'June Detail'!$110:$110,'June Detail'!$111:$111,'June Detail'!$112:$112,'June Detail'!$115:$115,'June Detail'!$116:$116,'June Detail'!$119:$119,'June Detail'!$120:$120,'June Detail'!$121:$121,'June Detail'!$122:$122,'June Detail'!$123:$123,'June Detail'!$124:$124,'June Detail'!$125:$125</definedName>
    <definedName name="QB_DATA_4_1" localSheetId="3" hidden="1">'June Detail'!$107:$107,'June Detail'!$108:$108,'June Detail'!$109:$109,'June Detail'!$110:$110,'June Detail'!$113:$113,'June Detail'!$114:$114,'June Detail'!$115:$115,'June Detail'!$116:$116,'June Detail'!$119:$119,'June Detail'!$120:$120,'June Detail'!$121:$121,'June Detail'!$122:$122,'June Detail'!$123:$123</definedName>
    <definedName name="QB_DATA_4_2" localSheetId="3" hidden="1">'June Detail'!$112:$112,'June Detail'!$113:$113,'June Detail'!$114:$114,'June Detail'!$115:$115,'June Detail'!$118:$118,'June Detail'!$119:$119,'June Detail'!$120:$120,'June Detail'!$121:$121,'June Detail'!$124:$124,'June Detail'!$125:$125,'June Detail'!$126:$126,'June Detail'!$127:$127,'June Detail'!$128:$128</definedName>
    <definedName name="QB_DATA_4_3" localSheetId="3" hidden="1">'June Detail'!$110:$110,'June Detail'!$111:$111,'June Detail'!$112:$112,'June Detail'!$113:$113,'June Detail'!$114:$114</definedName>
    <definedName name="QB_DATA_4_4" localSheetId="3" hidden="1">'June Detail'!$102:$102,'June Detail'!$103:$103,'June Detail'!$104:$104,'June Detail'!$107:$107,'June Detail'!$108:$108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'June Detail'!$126:$126,'June Detail'!$127:$127,'June Detail'!$128:$128,'June Detail'!$129:$129,'June Detail'!$130:$130,'June Detail'!$131:$131,'June Detail'!$134:$134,'June Detail'!$135:$135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'June by Class'!#REF!,'June by Class'!#REF!,'June by Class'!$I$9,'June by Class'!#REF!,'June by Class'!#REF!,'June by Class'!#REF!,'June by Class'!#REF!,'June by Class'!#REF!,'June by Class'!#REF!,'June by Class'!$I$10,'June by Class'!#REF!,'June by Class'!#REF!,'June by Class'!#REF!,'June by Class'!#REF!,'June by Class'!#REF!,'June by Class'!#REF!</definedName>
    <definedName name="QB_FORMULA_0" localSheetId="1" hidden="1">'June by Month'!$I$9,'June by Month'!$I$10,'June by Month'!$I$17,'June by Month'!$I$18,'June by Month'!$I$19,'June by Month'!$I$20,'June by Month'!$I$21,'June by Month'!$I$37,'June by Month'!$I$38,'June by Month'!$I$39,'June by Month'!$I$40,'June by Month'!$I$41</definedName>
    <definedName name="QB_FORMULA_0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'June by Class'!#REF!,'June by Class'!$I$8,'June by Class'!#REF!,'June by Class'!#REF!,'June by Class'!#REF!,'June by Class'!$I$9,'June by Class'!#REF!,'June by Class'!#REF!,'June by Class'!#REF!,'June by Class'!#REF!,'June by Class'!$I$14,'June by Class'!#REF!,'June by Class'!#REF!,'June by Class'!#REF!,'June by Class'!$I$15,'June by Class'!#REF!</definedName>
    <definedName name="QB_FORMULA_0_1" localSheetId="1" hidden="1">'June by Month'!#REF!,'June by Month'!#REF!,'June by Month'!$I$9,'June by Month'!$K$9,'June by Month'!$M$9,'June by Month'!#REF!,'June by Month'!#REF!,'June by Month'!#REF!,'June by Month'!$I$10,'June by Month'!$K$10,'June by Month'!$M$10,'June by Month'!#REF!,'June by Month'!#REF!,'June by Month'!#REF!,'June by Month'!#REF!,'June by Month'!#REF!</definedName>
    <definedName name="QB_FORMULA_0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0_1" localSheetId="4" hidden="1">'Unpaid Bills'!#REF!,'Unpaid Bills'!#REF!,'Unpaid Bills'!#REF!,'Unpaid Bills'!#REF!,'Unpaid Bills'!#REF!,'Unpaid Bills'!#REF!</definedName>
    <definedName name="QB_FORMULA_0_2" localSheetId="2" hidden="1">'June by Class'!#REF!,'June by Class'!#REF!,'June by Class'!#REF!,'June by Class'!#REF!,'June by Class'!#REF!,'June by Class'!#REF!,'June by Class'!$H$13,'June by Class'!#REF!,'June by Class'!#REF!,'June by Class'!#REF!,'June by Class'!#REF!,'June by Class'!$H$14,'June by Class'!#REF!,'June by Class'!#REF!,'June by Class'!#REF!,'June by Class'!#REF!</definedName>
    <definedName name="QB_FORMULA_0_2" localSheetId="1" hidden="1">'June by Month'!#REF!,'June by Month'!#REF!,'June by Month'!$I$9,'June by Month'!$K$9,'June by Month'!$M$9,'June by Month'!$O$9,'June by Month'!#REF!,'June by Month'!$I$10,'June by Month'!$K$10,'June by Month'!$M$10,'June by Month'!$O$10,'June by Month'!#REF!,'June by Month'!#REF!,'June by Month'!#REF!,'June by Month'!$I$17,'June by Month'!$K$17</definedName>
    <definedName name="QB_FORMULA_0_2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0_2" localSheetId="4" hidden="1">'Unpaid Bills'!#REF!,'Unpaid Bills'!#REF!,'Unpaid Bills'!#REF!,'Unpaid Bills'!#REF!,'Unpaid Bills'!#REF!</definedName>
    <definedName name="QB_FORMULA_0_3" localSheetId="2" hidden="1">'June by Class'!#REF!,'June by Class'!#REF!,'June by Class'!$H$9,'June by Class'!#REF!,'June by Class'!#REF!,'June by Class'!#REF!,'June by Class'!$H$10,'June by Class'!#REF!,'June by Class'!#REF!,'June by Class'!#REF!,'June by Class'!$H$11,'June by Class'!#REF!,'June by Class'!#REF!,'June by Class'!#REF!,'June by Class'!$H$12,'June by Class'!#REF!</definedName>
    <definedName name="QB_FORMULA_0_3" localSheetId="1" hidden="1">'June by Month'!#REF!,'June by Month'!#REF!,'June by Month'!$I$9,'June by Month'!$K$9,'June by Month'!$M$9,'June by Month'!$O$9,'June by Month'!$Q$9,'June by Month'!#REF!,'June by Month'!#REF!,'June by Month'!$I$10,'June by Month'!$K$10,'June by Month'!$M$10,'June by Month'!$O$10,'June by Month'!$Q$10,'June by Month'!#REF!,'June by Month'!#REF!</definedName>
    <definedName name="QB_FORMULA_0_3" localSheetId="3" hidden="1">'June Detail'!#REF!,'June Detail'!#REF!,'June Detail'!$I$8,'June Detail'!#REF!,'June Detail'!#REF!,'June Detail'!$I$12,'June Detail'!#REF!,'June Detail'!#REF!,'June Detail'!$I$13,'June Detail'!#REF!,'June Detail'!#REF!,'June Detail'!$I$14,'June Detail'!#REF!,'June Detail'!#REF!,'June Detail'!$I$23,'June Detail'!#REF!</definedName>
    <definedName name="QB_FORMULA_0_3" localSheetId="4" hidden="1">'Unpaid Bills'!#REF!,'Unpaid Bills'!#REF!,'Unpaid Bills'!#REF!,'Unpaid Bills'!#REF!,'Unpaid Bills'!#REF!,'Unpaid Bills'!#REF!,'Unpaid Bills'!#REF!,'Unpaid Bills'!#REF!,'Unpaid Bills'!#REF!,'Unpaid Bills'!#REF!,'Unpaid Bills'!#REF!</definedName>
    <definedName name="QB_FORMULA_0_4" localSheetId="2" hidden="1">'June by Class'!#REF!,'June by Class'!#REF!,'June by Class'!$H$9,'June by Class'!#REF!,'June by Class'!#REF!,'June by Class'!#REF!,'June by Class'!#REF!,'June by Class'!#REF!,'June by Class'!$H$10,'June by Class'!#REF!,'June by Class'!#REF!,'June by Class'!#REF!,'June by Class'!#REF!,'June by Class'!#REF!,'June by Class'!$H$11,'June by Class'!#REF!</definedName>
    <definedName name="QB_FORMULA_0_4" localSheetId="1" hidden="1">'June by Month'!#REF!,'June by Month'!#REF!,'June by Month'!#REF!,'June by Month'!$I$10,'June by Month'!$K$10,'June by Month'!$M$10,'June by Month'!$O$10,'June by Month'!$Q$10,'June by Month'!$S$10,'June by Month'!$U$10,'June by Month'!#REF!,'June by Month'!$I$11,'June by Month'!$K$11,'June by Month'!$M$11,'June by Month'!$O$11,'June by Month'!$Q$11</definedName>
    <definedName name="QB_FORMULA_0_4" localSheetId="3" hidden="1">'June Detail'!#REF!,'June Detail'!#REF!,'June Detail'!$I$8,'June Detail'!#REF!,'June Detail'!#REF!,'June Detail'!$I$12,'June Detail'!#REF!,'June Detail'!#REF!,'June Detail'!$I$13,'June Detail'!#REF!,'June Detail'!#REF!,'June Detail'!$I$14,'June Detail'!#REF!,'June Detail'!#REF!,'June Detail'!$I$23,'June Detail'!#REF!</definedName>
    <definedName name="QB_FORMULA_0_5" localSheetId="2" hidden="1">'June by Class'!#REF!,'June by Class'!#REF!,'June by Class'!$I$9,'June by Class'!#REF!,'June by Class'!#REF!,'June by Class'!#REF!,'June by Class'!#REF!,'June by Class'!$I$10,'June by Class'!#REF!,'June by Class'!#REF!,'June by Class'!#REF!,'June by Class'!#REF!,'June by Class'!#REF!,'June by Class'!#REF!,'June by Class'!$I$16,'June by Class'!#REF!</definedName>
    <definedName name="QB_FORMULA_0_5" localSheetId="1" hidden="1">'June by Month'!$W$7,'June by Month'!$W$8,'June by Month'!$W$9,'June by Month'!$I$10,'June by Month'!$K$10,'June by Month'!$M$10,'June by Month'!$O$10,'June by Month'!$Q$10,'June by Month'!$S$10,'June by Month'!$U$10,'June by Month'!$W$10,'June by Month'!$I$11,'June by Month'!$K$11,'June by Month'!$M$11,'June by Month'!$O$11,'June by Month'!$Q$11</definedName>
    <definedName name="QB_FORMULA_0_5" localSheetId="3" hidden="1">'June Detail'!$J$8,'June Detail'!#REF!,'June Detail'!$K$8,'June Detail'!$J$11,'June Detail'!#REF!,'June Detail'!$K$11,'June Detail'!$J$12,'June Detail'!#REF!,'June Detail'!$K$12,'June Detail'!$J$13,'June Detail'!#REF!,'June Detail'!$K$13,'June Detail'!$J$19,'June Detail'!#REF!,'June Detail'!$K$19,'June Detail'!$J$25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'June by Class'!#REF!,'June by Class'!$I$15,'June by Class'!#REF!,'June by Class'!#REF!,'June by Class'!#REF!,'June by Class'!#REF!,'June by Class'!#REF!,'June by Class'!#REF!,'June by Class'!$I$16,'June by Class'!#REF!,'June by Class'!#REF!,'June by Class'!#REF!,'June by Class'!#REF!,'June by Class'!#REF!,'June by Class'!#REF!,'June by Class'!$I$17</definedName>
    <definedName name="QB_FORMULA_1" localSheetId="1" hidden="1">'June by Month'!$I$17,'June by Month'!$K$17,'June by Month'!$M$17,'June by Month'!#REF!,'June by Month'!#REF!,'June by Month'!#REF!,'June by Month'!$I$18,'June by Month'!$K$18,'June by Month'!$M$18,'June by Month'!#REF!,'June by Month'!#REF!,'June by Month'!#REF!,'June by Month'!$I$19,'June by Month'!$K$19,'June by Month'!$M$19,'June by Month'!#REF!</definedName>
    <definedName name="QB_FORMULA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'June by Class'!#REF!,'June by Class'!#REF!,'June by Class'!$I$16,'June by Class'!#REF!,'June by Class'!#REF!,'June by Class'!#REF!,'June by Class'!$I$17,'June by Class'!#REF!,'June by Class'!#REF!,'June by Class'!#REF!,'June by Class'!$I$18,'June by Class'!#REF!,'June by Class'!#REF!,'June by Class'!#REF!,'June by Class'!#REF!,'June by Class'!#REF!</definedName>
    <definedName name="QB_FORMULA_1_1" localSheetId="1" hidden="1">'June by Month'!$M$17,'June by Month'!$O$17,'June by Month'!#REF!,'June by Month'!$I$18,'June by Month'!$K$18,'June by Month'!$M$18,'June by Month'!$O$18,'June by Month'!#REF!,'June by Month'!$I$19,'June by Month'!$K$19,'June by Month'!$M$19,'June by Month'!$O$19,'June by Month'!#REF!,'June by Month'!$I$20,'June by Month'!$K$20,'June by Month'!$M$20</definedName>
    <definedName name="QB_FORMULA_1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1_2" localSheetId="2" hidden="1">'June by Class'!$H$15,'June by Class'!#REF!,'June by Class'!#REF!,'June by Class'!#REF!,'June by Class'!#REF!,'June by Class'!$H$16,'June by Class'!#REF!,'June by Class'!#REF!,'June by Class'!#REF!,'June by Class'!#REF!,'June by Class'!$H$17,'June by Class'!#REF!,'June by Class'!#REF!,'June by Class'!#REF!,'June by Class'!#REF!</definedName>
    <definedName name="QB_FORMULA_1_2" localSheetId="1" hidden="1">'June by Month'!#REF!,'June by Month'!#REF!,'June by Month'!#REF!,'June by Month'!$I$18,'June by Month'!$K$18,'June by Month'!$M$18,'June by Month'!$O$18,'June by Month'!$Q$18,'June by Month'!#REF!,'June by Month'!#REF!,'June by Month'!$I$19,'June by Month'!$K$19,'June by Month'!$M$19,'June by Month'!$O$19,'June by Month'!$Q$19,'June by Month'!#REF!</definedName>
    <definedName name="QB_FORMULA_1_2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1_3" localSheetId="2" hidden="1">'June by Class'!#REF!,'June by Class'!#REF!,'June by Class'!#REF!,'June by Class'!#REF!,'June by Class'!#REF!,'June by Class'!#REF!,'June by Class'!#REF!,'June by Class'!$H$21,'June by Class'!#REF!,'June by Class'!#REF!,'June by Class'!#REF!,'June by Class'!$H$22,'June by Class'!#REF!,'June by Class'!#REF!,'June by Class'!#REF!,'June by Class'!$H$23</definedName>
    <definedName name="QB_FORMULA_1_3" localSheetId="1" hidden="1">'June by Month'!$S$11,'June by Month'!$U$11,'June by Month'!#REF!,'June by Month'!#REF!,'June by Month'!#REF!,'June by Month'!#REF!,'June by Month'!$I$19,'June by Month'!$K$19,'June by Month'!$M$19,'June by Month'!$O$19,'June by Month'!$Q$19,'June by Month'!$S$19,'June by Month'!$U$19,'June by Month'!#REF!,'June by Month'!$I$20,'June by Month'!$K$20</definedName>
    <definedName name="QB_FORMULA_1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1_4" localSheetId="2" hidden="1">'June by Class'!#REF!,'June by Class'!#REF!,'June by Class'!#REF!,'June by Class'!#REF!,'June by Class'!$H$12,'June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1_4" localSheetId="1" hidden="1">'June by Month'!$S$11,'June by Month'!$U$11,'June by Month'!$W$11,'June by Month'!$W$15,'June by Month'!$W$16,'June by Month'!$W$17,'June by Month'!$I$18,'June by Month'!$K$18,'June by Month'!$M$18,'June by Month'!$O$18,'June by Month'!$Q$18,'June by Month'!$S$18,'June by Month'!$U$18,'June by Month'!$W$18,'June by Month'!$I$19,'June by Month'!$K$19</definedName>
    <definedName name="QB_FORMULA_1_4" localSheetId="3" hidden="1">'June Detail'!#REF!,'June Detail'!$I$27,'June Detail'!#REF!,'June Detail'!#REF!,'June Detail'!$I$28,'June Detail'!#REF!,'June Detail'!#REF!,'June Detail'!$I$29,'June Detail'!#REF!,'June Detail'!#REF!,'June Detail'!$I$30,'June Detail'!#REF!,'June Detail'!#REF!,'June Detail'!$I$31,'June Detail'!#REF!,'June Detail'!#REF!</definedName>
    <definedName name="QB_FORMULA_1_5" localSheetId="2" hidden="1">'June by Class'!#REF!,'June by Class'!#REF!,'June by Class'!#REF!,'June by Class'!$I$17,'June by Class'!#REF!,'June by Class'!#REF!,'June by Class'!#REF!,'June by Class'!#REF!,'June by Class'!$I$18,'June by Class'!#REF!,'June by Class'!#REF!,'June by Class'!#REF!,'June by Class'!#REF!,'June by Class'!$I$19,'June by Class'!#REF!,'June by Class'!#REF!</definedName>
    <definedName name="QB_FORMULA_1_5" localSheetId="1" hidden="1">'June by Month'!$M$11,'June by Month'!$O$11,'June by Month'!$Q$11,'June by Month'!$S$11,'June by Month'!$U$11,'June by Month'!$W$11,'June by Month'!$Y$11,'June by Month'!$AA$11,'June by Month'!#REF!,'June by Month'!#REF!,'June by Month'!#REF!,'June by Month'!#REF!,'June by Month'!#REF!,'June by Month'!$I$19,'June by Month'!$K$19,'June by Month'!$M$19</definedName>
    <definedName name="QB_FORMULA_1_5" localSheetId="3" hidden="1">'June Detail'!#REF!,'June Detail'!$I$24,'June Detail'!#REF!,'June Detail'!#REF!,'June Detail'!$I$25,'June Detail'!#REF!,'June Detail'!#REF!,'June Detail'!$I$26,'June Detail'!#REF!,'June Detail'!#REF!,'June Detail'!$I$27,'June Detail'!#REF!,'June Detail'!#REF!,'June Detail'!$I$28,'June Detail'!#REF!,'June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'June by Class'!#REF!,'June by Class'!#REF!,'June by Class'!#REF!,'June by Class'!#REF!,'June by Class'!#REF!,'June by Class'!#REF!,'June by Class'!$I$18,'June by Class'!#REF!,'June by Class'!#REF!,'June by Class'!#REF!,'June by Class'!#REF!,'June by Class'!#REF!,'June by Class'!#REF!,'June by Class'!$I$19,'June by Class'!#REF!,'June by Class'!#REF!</definedName>
    <definedName name="QB_FORMULA_2" localSheetId="1" hidden="1">'June by Month'!#REF!,'June by Month'!#REF!,'June by Month'!$I$20,'June by Month'!$K$20,'June by Month'!$M$20,'June by Month'!#REF!,'June by Month'!#REF!,'June by Month'!#REF!,'June by Month'!$I$21,'June by Month'!$K$21,'June by Month'!$M$21,'June by Month'!#REF!,'June by Month'!#REF!,'June by Month'!#REF!,'June by Month'!#REF!,'June by Month'!#REF!</definedName>
    <definedName name="QB_FORMULA_2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'June by Class'!#REF!,'June by Class'!#REF!,'June by Class'!#REF!,'June by Class'!#REF!,'June by Class'!#REF!,'June by Class'!#REF!,'June by Class'!#REF!,'June by Class'!$I$31,'June by Class'!#REF!,'June by Class'!#REF!,'June by Class'!#REF!,'June by Class'!$I$32,'June by Class'!#REF!,'June by Class'!#REF!,'June by Class'!#REF!,'June by Class'!$I$33</definedName>
    <definedName name="QB_FORMULA_2_1" localSheetId="1" hidden="1">'June by Month'!$O$20,'June by Month'!#REF!,'June by Month'!$I$21,'June by Month'!$K$21,'June by Month'!$M$21,'June by Month'!$O$21,'June by Month'!#REF!,'June by Month'!#REF!,'June by Month'!#REF!,'June by Month'!#REF!,'June by Month'!#REF!,'June by Month'!#REF!,'June by Month'!#REF!,'June by Month'!#REF!,'June by Month'!#REF!,'June by Month'!#REF!</definedName>
    <definedName name="QB_FORMULA_2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2_2" localSheetId="2" hidden="1">'June by Class'!#REF!,'June by Class'!#REF!,'June by Class'!#REF!,'June by Class'!$H$24,'June by Class'!#REF!,'June by Class'!#REF!,'June by Class'!#REF!,'June by Class'!$H$25,'June by Class'!#REF!,'June by Class'!#REF!,'June by Class'!#REF!</definedName>
    <definedName name="QB_FORMULA_2_2" localSheetId="1" hidden="1">'June by Month'!#REF!,'June by Month'!$I$20,'June by Month'!$K$20,'June by Month'!$M$20,'June by Month'!$O$20,'June by Month'!$Q$20,'June by Month'!#REF!,'June by Month'!#REF!,'June by Month'!$I$21,'June by Month'!$K$21,'June by Month'!$M$21,'June by Month'!$O$21,'June by Month'!$Q$21,'June by Month'!#REF!,'June by Month'!#REF!,'June by Month'!$I$22</definedName>
    <definedName name="QB_FORMULA_2_2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2_3" localSheetId="2" hidden="1">'June by Class'!$H$22,'June by Class'!#REF!,'June by Class'!#REF!,'June by Class'!#REF!,'June by Class'!#REF!,'June by Class'!#REF!,'June by Class'!$H$23,'June by Class'!#REF!,'June by Class'!#REF!,'June by Class'!#REF!,'June by Class'!#REF!,'June by Class'!#REF!,'June by Class'!$H$24,'June by Class'!#REF!,'June by Class'!#REF!,'June by Class'!#REF!</definedName>
    <definedName name="QB_FORMULA_2_3" localSheetId="1" hidden="1">'June by Month'!$M$20,'June by Month'!$O$20,'June by Month'!$Q$20,'June by Month'!$S$20,'June by Month'!$U$20,'June by Month'!#REF!,'June by Month'!$I$21,'June by Month'!$K$21,'June by Month'!$M$21,'June by Month'!$O$21,'June by Month'!$Q$21,'June by Month'!$S$21,'June by Month'!$U$21,'June by Month'!#REF!,'June by Month'!$I$22,'June by Month'!$K$22</definedName>
    <definedName name="QB_FORMULA_2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2_4" localSheetId="2" hidden="1">'June by Class'!#REF!,'June by Class'!#REF!,'June by Class'!$I$20,'June by Class'!#REF!,'June by Class'!#REF!,'June by Class'!#REF!,'June by Class'!#REF!,'June by Class'!#REF!,'June by Class'!#REF!,'June by Class'!#REF!,'June by Class'!#REF!,'June by Class'!#REF!,'June by Class'!#REF!,'June by Class'!#REF!,'June by Class'!$I$31,'June by Class'!#REF!</definedName>
    <definedName name="QB_FORMULA_2_4" localSheetId="1" hidden="1">'June by Month'!$M$19,'June by Month'!$O$19,'June by Month'!$Q$19,'June by Month'!$S$19,'June by Month'!$U$19,'June by Month'!$W$19,'June by Month'!$I$20,'June by Month'!$K$20,'June by Month'!$M$20,'June by Month'!$O$20,'June by Month'!$Q$20,'June by Month'!$S$20,'June by Month'!$U$20,'June by Month'!$W$20,'June by Month'!$I$21,'June by Month'!$K$21</definedName>
    <definedName name="QB_FORMULA_2_4" localSheetId="3" hidden="1">'June Detail'!$I$32,'June Detail'!#REF!,'June Detail'!#REF!,'June Detail'!$I$38,'June Detail'!#REF!,'June Detail'!#REF!,'June Detail'!$I$50,'June Detail'!#REF!,'June Detail'!#REF!,'June Detail'!$I$53,'June Detail'!#REF!,'June Detail'!#REF!,'June Detail'!$I$56,'June Detail'!#REF!,'June Detail'!#REF!,'June Detail'!$I$60</definedName>
    <definedName name="QB_FORMULA_2_5" localSheetId="2" hidden="1">'June by Class'!#REF!,'June by Class'!#REF!,'June by Class'!#REF!,'June by Class'!$I$20,'June by Class'!#REF!,'June by Class'!#REF!,'June by Class'!#REF!,'June by Class'!#REF!,'June by Class'!#REF!,'June by Class'!$I$21,'June by Class'!#REF!,'June by Class'!#REF!,'June by Class'!#REF!,'June by Class'!#REF!,'June by Class'!#REF!,'June by Class'!#REF!</definedName>
    <definedName name="QB_FORMULA_2_5" localSheetId="1" hidden="1">'June by Month'!$O$19,'June by Month'!$Q$19,'June by Month'!$S$19,'June by Month'!$U$19,'June by Month'!$W$19,'June by Month'!$Y$19,'June by Month'!$AA$19,'June by Month'!#REF!,'June by Month'!$I$20,'June by Month'!$K$20,'June by Month'!$M$20,'June by Month'!$O$20,'June by Month'!$Q$20,'June by Month'!$S$20,'June by Month'!$U$20,'June by Month'!$W$20</definedName>
    <definedName name="QB_FORMULA_2_5" localSheetId="3" hidden="1">'June Detail'!$I$34,'June Detail'!#REF!,'June Detail'!#REF!,'June Detail'!$I$47,'June Detail'!#REF!,'June Detail'!#REF!,'June Detail'!$I$50,'June Detail'!#REF!,'June Detail'!#REF!,'June Detail'!$I$56,'June Detail'!#REF!,'June Detail'!#REF!,'June Detail'!$I$60,'June Detail'!#REF!,'June Detail'!#REF!,'June Detail'!$I$63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Class'!$I$31,'June by Class'!#REF!,'June by Class'!#REF!,'June by Class'!#REF!</definedName>
    <definedName name="QB_FORMULA_3" localSheetId="1" hidden="1">'June by Month'!#REF!,'June by Month'!#REF!,'June by Month'!#REF!,'June by Month'!#REF!,'June by Month'!#REF!,'June by Month'!#REF!,'June by Month'!#REF!,'June by Month'!#REF!,'June by Month'!#REF!,'June by Month'!#REF!,'June by Month'!$I$39,'June by Month'!$K$39,'June by Month'!$M$39,'June by Month'!#REF!,'June by Month'!#REF!,'June by Month'!#REF!</definedName>
    <definedName name="QB_FORMULA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'June by Class'!#REF!,'June by Class'!#REF!,'June by Class'!#REF!,'June by Class'!$I$34,'June by Class'!#REF!,'June by Class'!#REF!,'June by Class'!#REF!,'June by Class'!$I$35,'June by Class'!#REF!,'June by Class'!#REF!,'June by Class'!#REF!</definedName>
    <definedName name="QB_FORMULA_3_1" localSheetId="1" hidden="1">'June by Month'!#REF!,'June by Month'!#REF!,'June by Month'!#REF!,'June by Month'!$I$39,'June by Month'!$K$39,'June by Month'!$M$39,'June by Month'!$O$39,'June by Month'!#REF!,'June by Month'!$I$40,'June by Month'!$K$40,'June by Month'!$M$40,'June by Month'!$O$40,'June by Month'!#REF!,'June by Month'!$I$41,'June by Month'!$K$41,'June by Month'!$M$41</definedName>
    <definedName name="QB_FORMULA_3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3_2" localSheetId="2" hidden="1">'June by Class'!#REF!,'June by Class'!#REF!,'June by Class'!$H$25,'June by Class'!#REF!,'June by Class'!#REF!,'June by Class'!#REF!,'June by Class'!#REF!,'June by Class'!#REF!,'June by Class'!$H$26,'June by Class'!#REF!,'June by Class'!#REF!,'June by Class'!#REF!,'June by Class'!#REF!,'June by Class'!#REF!</definedName>
    <definedName name="QB_FORMULA_3_2" localSheetId="1" hidden="1">'June by Month'!$K$22,'June by Month'!$M$22,'June by Month'!$O$22,'June by Month'!$Q$22,'June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3_2" localSheetId="3" hidden="1">'June Detail'!#REF!,'June Detail'!#REF!,'June Detail'!#REF!</definedName>
    <definedName name="QB_FORMULA_3_3" localSheetId="2" hidden="1">'June by Class'!#REF!,'June by Class'!#REF!,'June by Class'!#REF!,'June by Class'!$I$32,'June by Class'!#REF!,'June by Class'!#REF!,'June by Class'!#REF!,'June by Class'!#REF!,'June by Class'!$I$33,'June by Class'!#REF!,'June by Class'!#REF!,'June by Class'!#REF!,'June by Class'!#REF!,'June by Class'!$I$34,'June by Class'!#REF!,'June by Class'!#REF!</definedName>
    <definedName name="QB_FORMULA_3_3" localSheetId="1" hidden="1">'June by Month'!$M$22,'June by Month'!$O$22,'June by Month'!$Q$22,'June by Month'!$S$22,'June by Month'!$U$22,'June by Month'!#REF!,'June by Month'!$I$23,'June by Month'!$K$23,'June by Month'!$M$23,'June by Month'!$O$23,'June by Month'!$Q$23,'June by Month'!$S$23,'June by Month'!$U$23,'June by Month'!#REF!,'June by Month'!#REF!,'June by Month'!#REF!</definedName>
    <definedName name="QB_FORMULA_3_3" localSheetId="3" hidden="1">'June Detail'!#REF!,'June Detail'!#REF!,'June Detail'!$I$65,'June Detail'!#REF!,'June Detail'!#REF!,'June Detail'!$I$71,'June Detail'!#REF!,'June Detail'!#REF!,'June Detail'!$I$72,'June Detail'!#REF!,'June Detail'!#REF!,'June Detail'!$I$73,'June Detail'!#REF!,'June Detail'!#REF!,'June Detail'!$I$74,'June Detail'!#REF!</definedName>
    <definedName name="QB_FORMULA_3_4" localSheetId="2" hidden="1">'June by Class'!#REF!,'June by Class'!#REF!,'June by Class'!#REF!,'June by Class'!#REF!,'June by Class'!#REF!,'June by Class'!$I$31,'June by Class'!#REF!,'June by Class'!#REF!,'June by Class'!#REF!,'June by Class'!#REF!,'June by Class'!#REF!,'June by Class'!$I$32,'June by Class'!#REF!,'June by Class'!#REF!,'June by Class'!#REF!,'June by Class'!#REF!</definedName>
    <definedName name="QB_FORMULA_3_4" localSheetId="1" hidden="1">'June by Month'!$M$21,'June by Month'!$O$21,'June by Month'!$Q$21,'June by Month'!$S$21,'June by Month'!$U$21,'June by Month'!$W$21,'June by Month'!$I$22,'June by Month'!$K$22,'June by Month'!$M$22,'June by Month'!$O$22,'June by Month'!$Q$22,'June by Month'!$S$22,'June by Month'!$U$22,'June by Month'!$W$22,'June by Month'!$W$26,'June by Month'!$W$27</definedName>
    <definedName name="QB_FORMULA_3_4" localSheetId="3" hidden="1">'June Detail'!#REF!,'June Detail'!#REF!,'June Detail'!$I$68,'June Detail'!#REF!,'June Detail'!#REF!,'June Detail'!$I$69,'June Detail'!#REF!,'June Detail'!#REF!,'June Detail'!$I$70,'June Detail'!#REF!,'June Detail'!#REF!,'June Detail'!$I$71,'June Detail'!#REF!,'June Detail'!#REF!,'June Detail'!$I$72,'June Detail'!#REF!</definedName>
    <definedName name="QB_FORMULA_3_5" localSheetId="2" hidden="1">'June by Class'!#REF!,'June by Class'!#REF!,'June by Class'!#REF!,'June by Class'!#REF!,'June by Class'!$I$30,'June by Class'!#REF!,'June by Class'!#REF!,'June by Class'!#REF!,'June by Class'!#REF!,'June by Class'!#REF!,'June by Class'!$I$31,'June by Class'!#REF!,'June by Class'!#REF!,'June by Class'!#REF!,'June by Class'!#REF!,'June by Class'!#REF!</definedName>
    <definedName name="QB_FORMULA_3_5" localSheetId="1" hidden="1">'June by Month'!$Y$20,'June by Month'!$AA$20,'June by Month'!#REF!,'June by Month'!$I$21,'June by Month'!$K$21,'June by Month'!$M$21,'June by Month'!$O$21,'June by Month'!$Q$21,'June by Month'!$S$21,'June by Month'!$U$21,'June by Month'!$W$21,'June by Month'!$Y$21,'June by Month'!$AA$21,'June by Month'!#REF!,'June by Month'!$I$22,'June by Month'!$K$22</definedName>
    <definedName name="QB_FORMULA_3_5" localSheetId="3" hidden="1">'June Detail'!$J$69,'June Detail'!#REF!,'June Detail'!$K$69,'June Detail'!$J$73,'June Detail'!#REF!,'June Detail'!$K$73,'June Detail'!$J$74,'June Detail'!#REF!,'June Detail'!$K$74,'June Detail'!$J$75,'June Detail'!#REF!,'June Detail'!$K$75,'June Detail'!$J$76,'June Detail'!#REF!,'June Detail'!$K$76,'June Detail'!$J$77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'June by Class'!#REF!,'June by Class'!#REF!,'June by Class'!#REF!,'June by Class'!$I$32,'June by Class'!#REF!,'June by Class'!#REF!,'June by Class'!#REF!,'June by Class'!#REF!,'June by Class'!#REF!,'June by Class'!#REF!,'June by Class'!$I$33,'June by Class'!#REF!,'June by Class'!#REF!,'June by Class'!#REF!,'June by Class'!#REF!,'June by Class'!#REF!</definedName>
    <definedName name="QB_FORMULA_4" localSheetId="1" hidden="1">'June by Month'!$I$40,'June by Month'!$K$40,'June by Month'!$M$40,'June by Month'!#REF!,'June by Month'!#REF!,'June by Month'!#REF!,'June by Month'!$I$41,'June by Month'!$K$41,'June by Month'!$M$41,'June by Month'!#REF!,'June by Month'!#REF!,'June by Month'!#REF!,'June by Month'!$I$43,'June by Month'!$K$43,'June by Month'!$M$43,'June by Month'!#REF!</definedName>
    <definedName name="QB_FORMULA_4" localSheetId="3" hidden="1">'June Detail'!#REF!,'June Detail'!#REF!,'June Detail'!#REF!,'June Detail'!#REF!,'June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'June by Class'!#REF!,'June by Class'!#REF!,'June by Class'!$I$35,'June by Class'!#REF!,'June by Class'!#REF!,'June by Class'!#REF!,'June by Class'!#REF!</definedName>
    <definedName name="QB_FORMULA_4_1" localSheetId="1" hidden="1">'June by Month'!$O$41,'June by Month'!#REF!,'June by Month'!$I$43,'June by Month'!$K$43,'June by Month'!$M$43,'June by Month'!$O$43,'June by Month'!#REF!,'June by Month'!$I$44,'June by Month'!$K$44,'June by Month'!$M$44,'June by Month'!$O$44,'June by Month'!#REF!</definedName>
    <definedName name="QB_FORMULA_4_1" localSheetId="3" hidden="1">'June Detail'!#REF!,'June Detail'!#REF!,'June Detail'!#REF!,'June Detail'!#REF!,'June Detail'!#REF!</definedName>
    <definedName name="QB_FORMULA_4_2" localSheetId="2" hidden="1">'June by Class'!#REF!,'June by Class'!$I$33,'June by Class'!#REF!,'June by Class'!#REF!,'June by Class'!#REF!,'June by Class'!#REF!,'June by Class'!#REF!,'June by Class'!$I$34,'June by Class'!#REF!,'June by Class'!#REF!,'June by Class'!#REF!,'June by Class'!#REF!,'June by Class'!#REF!,'June by Class'!$I$35,'June by Class'!#REF!,'June by Class'!#REF!</definedName>
    <definedName name="QB_FORMULA_4_2" localSheetId="1" hidden="1">'June by Month'!#REF!,'June by Month'!#REF!,'June by Month'!#REF!,'June by Month'!$I$41,'June by Month'!$K$41,'June by Month'!$M$41,'June by Month'!$O$41,'June by Month'!$Q$41,'June by Month'!#REF!,'June by Month'!#REF!,'June by Month'!$I$43,'June by Month'!$K$43,'June by Month'!$M$43,'June by Month'!$O$43,'June by Month'!$Q$43,'June by Month'!#REF!</definedName>
    <definedName name="QB_FORMULA_4_2" localSheetId="3" hidden="1">'June Detail'!#REF!,'June Detail'!$I$75,'June Detail'!#REF!,'June Detail'!#REF!,'June Detail'!$I$76</definedName>
    <definedName name="QB_FORMULA_4_3" localSheetId="2" hidden="1">'June by Class'!$I$32,'June by Class'!#REF!,'June by Class'!#REF!,'June by Class'!#REF!,'June by Class'!#REF!,'June by Class'!#REF!,'June by Class'!$I$33,'June by Class'!#REF!,'June by Class'!#REF!,'June by Class'!#REF!,'June by Class'!#REF!,'June by Class'!#REF!,'June by Class'!$I$34,'June by Class'!#REF!,'June by Class'!#REF!,'June by Class'!#REF!</definedName>
    <definedName name="QB_FORMULA_4_3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Month'!$I$43,'June by Month'!$K$43,'June by Month'!$M$43,'June by Month'!$O$43,'June by Month'!$Q$43</definedName>
    <definedName name="QB_FORMULA_4_3" localSheetId="3" hidden="1">'June Detail'!#REF!,'June Detail'!$I$73</definedName>
    <definedName name="QB_FORMULA_4_4" localSheetId="2" hidden="1">'June by Class'!#REF!,'June by Class'!#REF!,'June by Class'!#REF!,'June by Class'!$I$35,'June by Class'!#REF!,'June by Class'!#REF!,'June by Class'!#REF!,'June by Class'!#REF!,'June by Class'!#REF!,'June by Class'!$I$36,'June by Class'!#REF!,'June by Class'!#REF!,'June by Class'!#REF!,'June by Class'!#REF!,'June by Class'!#REF!,'June by Class'!$I$37</definedName>
    <definedName name="QB_FORMULA_4_4" localSheetId="1" hidden="1">'June by Month'!$W$28,'June by Month'!$W$29,'June by Month'!$W$30,'June by Month'!$W$32,'June by Month'!$W$33,'June by Month'!$W$34,'June by Month'!$W$35,'June by Month'!$W$36,'June by Month'!$W$37,'June by Month'!$W$38,'June by Month'!$W$39,'June by Month'!$I$40,'June by Month'!$K$40,'June by Month'!$M$40,'June by Month'!$O$40,'June by Month'!$Q$40</definedName>
    <definedName name="QB_FORMULA_4_4" localSheetId="3" hidden="1">'June Detail'!#REF!,'June Detail'!$K$77,'June Detail'!$J$78,'June Detail'!#REF!,'June Detail'!$K$78</definedName>
    <definedName name="QB_FORMULA_4_5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4_5" localSheetId="1" hidden="1">'June by Month'!$M$22,'June by Month'!$O$22,'June by Month'!$Q$22,'June by Month'!$S$22,'June by Month'!$U$22,'June by Month'!$W$22,'June by Month'!$Y$22,'June by Month'!$AA$22,'June by Month'!#REF!,'June by Month'!$I$23,'June by Month'!$K$23,'June by Month'!$M$23,'June by Month'!$O$23,'June by Month'!$Q$23,'June by Month'!$S$23,'June by Month'!$U$23</definedName>
    <definedName name="QB_FORMULA_4_5" localSheetId="3" hidden="1">'June Detail'!#REF!,'June Detail'!#REF!,'June Detail'!#REF!,'June Detail'!#REF!,'June Detail'!#REF!,'June Detail'!#REF!,'June Detail'!#REF!,'June Detail'!#REF!,'June Detail'!#REF!,'June Detail'!#REF!,'June Detail'!#REF!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'June by Class'!#REF!,'June by Class'!$I$34,'June by Class'!#REF!,'June by Class'!#REF!,'June by Class'!#REF!,'June by Class'!#REF!,'June by Class'!#REF!,'June by Class'!#REF!,'June by Class'!$I$35,'June by Class'!#REF!,'June by Class'!#REF!,'June by Class'!#REF!,'June by Class'!#REF!,'June by Class'!#REF!,'June by Class'!#REF!</definedName>
    <definedName name="QB_FORMULA_5" localSheetId="1" hidden="1">'June by Month'!#REF!,'June by Month'!#REF!,'June by Month'!$I$44,'June by Month'!$K$44,'June by Month'!$M$44,'June by Month'!#REF!,'June by Month'!#REF!,'June by Month'!#REF!</definedName>
    <definedName name="QB_FORMULA_5" localSheetId="3" hidden="1">'June Detail'!#REF!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'June by Class'!#REF!,'June by Class'!#REF!,'June by Class'!#REF!</definedName>
    <definedName name="QB_FORMULA_5_1" localSheetId="1" hidden="1">'June by Month'!#REF!,'June by Month'!$I$44,'June by Month'!$K$44,'June by Month'!$M$44,'June by Month'!$O$44,'June by Month'!$Q$44,'June by Month'!#REF!,'June by Month'!#REF!,'June by Month'!$I$48,'June by Month'!$K$48,'June by Month'!$M$48,'June by Month'!$O$48,'June by Month'!$Q$48,'June by Month'!#REF!,'June by Month'!#REF!,'June by Month'!$I$49</definedName>
    <definedName name="QB_FORMULA_5_1" localSheetId="3" hidden="1">'June Detail'!#REF!,'June Detail'!#REF!,'June Detail'!#REF!,'June Detail'!#REF!,'June Detail'!#REF!,'June Detail'!#REF!,'June Detail'!#REF!</definedName>
    <definedName name="QB_FORMULA_5_2" localSheetId="2" hidden="1">'June by Class'!#REF!,'June by Class'!#REF!</definedName>
    <definedName name="QB_FORMULA_5_2" localSheetId="1" hidden="1">'June by Month'!#REF!,'June by Month'!$I$44,'June by Month'!$K$44,'June by Month'!$M$44,'June by Month'!$O$44,'June by Month'!$Q$44,'June by Month'!#REF!,'June by Month'!#REF!,'June by Month'!$I$45,'June by Month'!$K$45,'June by Month'!$M$45,'June by Month'!$O$45,'June by Month'!$Q$45,'June by Month'!#REF!,'June by Month'!#REF!,'June by Month'!$I$46</definedName>
    <definedName name="QB_FORMULA_5_3" localSheetId="2" hidden="1">'June by Class'!#REF!,'June by Class'!#REF!,'June by Class'!#REF!,'June by Class'!#REF!,'June by Class'!#REF!</definedName>
    <definedName name="QB_FORMULA_5_3" localSheetId="1" hidden="1">'June by Month'!$S$43,'June by Month'!$U$43,'June by Month'!#REF!,'June by Month'!$I$44,'June by Month'!$K$44,'June by Month'!$M$44,'June by Month'!$O$44,'June by Month'!$Q$44,'June by Month'!$S$44,'June by Month'!$U$44,'June by Month'!#REF!,'June by Month'!$I$45,'June by Month'!$K$45,'June by Month'!$M$45,'June by Month'!$O$45,'June by Month'!$Q$45</definedName>
    <definedName name="QB_FORMULA_5_4" localSheetId="2" hidden="1">'June by Class'!#REF!,'June by Class'!#REF!,'June by Class'!#REF!,'June by Class'!#REF!,'June by Class'!$I$41,'June by Class'!#REF!,'June by Class'!#REF!,'June by Class'!#REF!,'June by Class'!#REF!,'June by Class'!#REF!,'June by Class'!#REF!,'June by Class'!#REF!,'June by Class'!#REF!,'June by Class'!$I$42,'June by Class'!#REF!,'June by Class'!#REF!</definedName>
    <definedName name="QB_FORMULA_5_4" localSheetId="1" hidden="1">'June by Month'!$S$40,'June by Month'!$U$40,'June by Month'!$W$40,'June by Month'!$I$41,'June by Month'!$K$41,'June by Month'!$M$41,'June by Month'!$O$41,'June by Month'!$Q$41,'June by Month'!$S$41,'June by Month'!$U$41,'June by Month'!$W$41,'June by Month'!$I$42,'June by Month'!$K$42,'June by Month'!$M$42,'June by Month'!$O$42,'June by Month'!$Q$42</definedName>
    <definedName name="QB_FORMULA_5_5" localSheetId="2" hidden="1">'June by Class'!#REF!,'June by Class'!#REF!,'June by Class'!#REF!,'June by Class'!#REF!,'June by Class'!#REF!,'June by Class'!$I$38,'June by Class'!#REF!,'June by Class'!#REF!,'June by Class'!#REF!,'June by Class'!#REF!,'June by Class'!#REF!,'June by Class'!#REF!,'June by Class'!$I$39,'June by Class'!#REF!,'June by Class'!#REF!,'June by Class'!#REF!</definedName>
    <definedName name="QB_FORMULA_5_5" localSheetId="1" hidden="1">'June by Month'!$W$23,'June by Month'!$Y$23,'June by Month'!$AA$23,'June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'June by Class'!#REF!,'June by Class'!#REF!,'June by Class'!#REF!,'June by Class'!#REF!,'June by Class'!#REF!,'June by Class'!#REF!,'June by Class'!$I$43,'June by Class'!#REF!,'June by Class'!#REF!,'June by Class'!#REF!,'June by Class'!#REF!,'June by Class'!#REF!,'June by Class'!#REF!,'June by Class'!#REF!,'June by Class'!#REF!,'June by Class'!$I$44</definedName>
    <definedName name="QB_FORMULA_6" localSheetId="1" hidden="1">'June by Month'!$K$49,'June by Month'!$M$49,'June by Month'!$O$49,'June by Month'!$Q$49,'June by Month'!#REF!,'June by Month'!#REF!</definedName>
    <definedName name="QB_FORMULA_6_1" localSheetId="2" hidden="1">'June by Class'!#REF!,'June by Class'!#REF!,'June by Class'!#REF!</definedName>
    <definedName name="QB_FORMULA_6_1" localSheetId="1" hidden="1">'June by Month'!$K$46,'June by Month'!$M$46,'June by Month'!$O$46,'June by Month'!$Q$46,'June by Month'!#REF!,'June by Month'!#REF!</definedName>
    <definedName name="QB_FORMULA_6_2" localSheetId="2" hidden="1">'June by Class'!$J$36,'June by Class'!#REF!,'June by Class'!$K$36,'June by Class'!#REF!,'June by Class'!$L$36,'June by Class'!#REF!,'June by Class'!$I$37,'June by Class'!#REF!,'June by Class'!$J$37,'June by Class'!#REF!,'June by Class'!$K$37,'June by Class'!#REF!,'June by Class'!$L$37,'June by Class'!#REF!</definedName>
    <definedName name="QB_FORMULA_6_2" localSheetId="1" hidden="1">'June by Month'!$S$45,'June by Month'!$U$45,'June by Month'!#REF!,'June by Month'!$I$46,'June by Month'!$K$46,'June by Month'!$M$46,'June by Month'!$O$46,'June by Month'!$Q$46,'June by Month'!$S$46,'June by Month'!$U$46,'June by Month'!#REF!,'June by Month'!$I$47,'June by Month'!$K$47,'June by Month'!$M$47,'June by Month'!$O$47,'June by Month'!$Q$47</definedName>
    <definedName name="QB_FORMULA_6_3" localSheetId="1" hidden="1">'June by Month'!$S$42,'June by Month'!$U$42,'June by Month'!$W$42,'June by Month'!$I$43,'June by Month'!$K$43,'June by Month'!$M$43,'June by Month'!$O$43,'June by Month'!$Q$43,'June by Month'!$S$43,'June by Month'!$U$43,'June by Month'!$W$43,'June by Month'!$I$44,'June by Month'!$K$44,'June by Month'!$M$44,'June by Month'!$O$44,'June by Month'!$Q$44</definedName>
    <definedName name="QB_FORMULA_6_4" localSheetId="1" hidden="1">'June by Month'!#REF!,'June by Month'!#REF!,'June by Month'!#REF!,'June by Month'!$I$43,'June by Month'!$K$43,'June by Month'!$M$43,'June by Month'!$O$43,'June by Month'!$Q$43,'June by Month'!$S$43,'June by Month'!$U$43,'June by Month'!$W$43,'June by Month'!$Y$43,'June by Month'!$AA$43,'June by Month'!#REF!,'June by Month'!$I$44,'June by Month'!$K$44</definedName>
    <definedName name="QB_FORMULA_7" localSheetId="2" hidden="1">'June by Class'!#REF!,'June by Class'!#REF!,'June by Class'!#REF!,'June by Class'!#REF!,'June by Class'!#REF!,'June by Class'!#REF!,'June by Class'!#REF!,'June by Class'!#REF!,'June by Class'!$I$45,'June by Class'!#REF!,'June by Class'!#REF!,'June by Class'!#REF!,'June by Class'!#REF!,'June by Class'!#REF!,'June by Class'!#REF!,'June by Class'!#REF!</definedName>
    <definedName name="QB_FORMULA_7" localSheetId="1" hidden="1">'June by Month'!$S$47,'June by Month'!$U$47,'June by Month'!#REF!</definedName>
    <definedName name="QB_FORMULA_7_1" localSheetId="1" hidden="1">'June by Month'!$S$44,'June by Month'!$U$44,'June by Month'!$W$44</definedName>
    <definedName name="QB_FORMULA_7_2" localSheetId="1" hidden="1">'June by Month'!$M$44,'June by Month'!$O$44,'June by Month'!$Q$44,'June by Month'!$S$44,'June by Month'!$U$44,'June by Month'!$W$44,'June by Month'!$Y$44,'June by Month'!$AA$44,'June by Month'!#REF!,'June by Month'!$I$45,'June by Month'!$K$45,'June by Month'!$M$45,'June by Month'!$O$45,'June by Month'!$Q$45,'June by Month'!$S$45,'June by Month'!$U$45</definedName>
    <definedName name="QB_FORMULA_8" localSheetId="2" hidden="1">'June by Class'!#REF!</definedName>
    <definedName name="QB_FORMULA_8" localSheetId="1" hidden="1">'June by Month'!$W$45,'June by Month'!$Y$45,'June by Month'!$AA$45,'June by Month'!#REF!,'June by Month'!$I$46,'June by Month'!$K$46,'June by Month'!$M$46,'June by Month'!$O$46,'June by Month'!$Q$46,'June by Month'!$S$46,'June by Month'!$U$46,'June by Month'!$W$46,'June by Month'!$Y$46,'June by Month'!$AA$46,'June by Month'!#REF!,'June by Month'!$I$47</definedName>
    <definedName name="QB_FORMULA_9" localSheetId="1" hidden="1">'June by Month'!$K$47,'June by Month'!$M$47,'June by Month'!$O$47,'June by Month'!$Q$47,'June by Month'!$S$47,'June by Month'!$U$47,'June by Month'!$W$47,'June by Month'!$Y$47,'June by Month'!$AA$47,'June by Month'!#REF!</definedName>
    <definedName name="QB_ROW_1023010" localSheetId="5" hidden="1">'Detail Jan-May'!$B$5</definedName>
    <definedName name="QB_ROW_1023010" localSheetId="3" hidden="1">'June Detail'!$B$2</definedName>
    <definedName name="QB_ROW_1023040" localSheetId="0" hidden="1">'by Month'!$E$8</definedName>
    <definedName name="QB_ROW_1023040" localSheetId="2" hidden="1">'June by Class'!$E$4</definedName>
    <definedName name="QB_ROW_1023040" localSheetId="1" hidden="1">'June by Month'!$E$5</definedName>
    <definedName name="QB_ROW_1023040" localSheetId="3" hidden="1">'June Detail'!#REF!</definedName>
    <definedName name="QB_ROW_1023040_1" localSheetId="0" hidden="1">'by Month'!$E$4</definedName>
    <definedName name="QB_ROW_1023040_1" localSheetId="1" hidden="1">'June by Month'!$H$7</definedName>
    <definedName name="QB_ROW_1023040_1" localSheetId="3" hidden="1">'June Detail'!$A$4</definedName>
    <definedName name="QB_ROW_1023040_2" localSheetId="3" hidden="1">'June Detail'!$E$4</definedName>
    <definedName name="QB_ROW_1023310" localSheetId="5" hidden="1">'Detail Jan-May'!$B$30</definedName>
    <definedName name="QB_ROW_1023310" localSheetId="3" hidden="1">'June Detail'!$B$11</definedName>
    <definedName name="QB_ROW_1023340" localSheetId="0" hidden="1">'by Month'!$E$13</definedName>
    <definedName name="QB_ROW_1023340" localSheetId="2" hidden="1">'June by Class'!$E$10</definedName>
    <definedName name="QB_ROW_1023340" localSheetId="1" hidden="1">'June by Month'!$E$10</definedName>
    <definedName name="QB_ROW_1023340" localSheetId="3" hidden="1">'June Detail'!#REF!</definedName>
    <definedName name="QB_ROW_1023340_1" localSheetId="0" hidden="1">'by Month'!$E$9</definedName>
    <definedName name="QB_ROW_1023340_1" localSheetId="2" hidden="1">'June by Class'!$E$9</definedName>
    <definedName name="QB_ROW_1023340_1" localSheetId="1" hidden="1">'June by Month'!$E$11</definedName>
    <definedName name="QB_ROW_1023340_1" localSheetId="3" hidden="1">'June Detail'!#REF!</definedName>
    <definedName name="QB_ROW_1023340_2" localSheetId="2" hidden="1">'June by Class'!$E$11</definedName>
    <definedName name="QB_ROW_1023340_2" localSheetId="1" hidden="1">'June by Month'!$H$13</definedName>
    <definedName name="QB_ROW_1023340_2" localSheetId="3" hidden="1">'June Detail'!$A$13</definedName>
    <definedName name="QB_ROW_1023340_3" localSheetId="2" hidden="1">'June by Class'!$E$8</definedName>
    <definedName name="QB_ROW_1023340_3" localSheetId="3" hidden="1">'June Detail'!$A$14</definedName>
    <definedName name="QB_ROW_1023340_4" localSheetId="3" hidden="1">'June Detail'!$A$16</definedName>
    <definedName name="QB_ROW_1023340_5" localSheetId="3" hidden="1">'June Detail'!$E$11</definedName>
    <definedName name="QB_ROW_11006010" localSheetId="4" hidden="1">'Unpaid Bills'!#REF!</definedName>
    <definedName name="QB_ROW_11006310" localSheetId="4" hidden="1">'Unpaid Bills'!#REF!</definedName>
    <definedName name="QB_ROW_11018010" localSheetId="4" hidden="1">'Unpaid Bills'!#REF!</definedName>
    <definedName name="QB_ROW_11018310" localSheetId="4" hidden="1">'Unpaid Bills'!#REF!</definedName>
    <definedName name="QB_ROW_11019010" localSheetId="4" hidden="1">'Unpaid Bills'!#REF!</definedName>
    <definedName name="QB_ROW_11019310" localSheetId="4" hidden="1">'Unpaid Bills'!#REF!</definedName>
    <definedName name="QB_ROW_11020010" localSheetId="4" hidden="1">'Unpaid Bills'!#REF!</definedName>
    <definedName name="QB_ROW_11020310" localSheetId="4" hidden="1">'Unpaid Bills'!#REF!</definedName>
    <definedName name="QB_ROW_11021010" localSheetId="4" hidden="1">'Unpaid Bills'!#REF!</definedName>
    <definedName name="QB_ROW_11021310" localSheetId="4" hidden="1">'Unpaid Bills'!#REF!</definedName>
    <definedName name="QB_ROW_1357020" localSheetId="5" hidden="1">'Detail Jan-May'!$C$6</definedName>
    <definedName name="QB_ROW_1357020" localSheetId="3" hidden="1">'June Detail'!$C$3</definedName>
    <definedName name="QB_ROW_1357050" localSheetId="0" hidden="1">'by Month'!$F$9</definedName>
    <definedName name="QB_ROW_1357050" localSheetId="2" hidden="1">'June by Class'!$F$5</definedName>
    <definedName name="QB_ROW_1357050" localSheetId="1" hidden="1">'June by Month'!$F$6</definedName>
    <definedName name="QB_ROW_1357050" localSheetId="3" hidden="1">'June Detail'!$A$5</definedName>
    <definedName name="QB_ROW_1357050_1" localSheetId="0" hidden="1">'by Month'!$F$5</definedName>
    <definedName name="QB_ROW_1357050_1" localSheetId="1" hidden="1">'June by Month'!$I$8</definedName>
    <definedName name="QB_ROW_1357050_1" localSheetId="3" hidden="1">'June Detail'!$B$5</definedName>
    <definedName name="QB_ROW_1357050_2" localSheetId="3" hidden="1">'June Detail'!$F$5</definedName>
    <definedName name="QB_ROW_1357320" localSheetId="5" hidden="1">'Detail Jan-May'!$C$29</definedName>
    <definedName name="QB_ROW_1357320" localSheetId="3" hidden="1">'June Detail'!$C$10</definedName>
    <definedName name="QB_ROW_1357350" localSheetId="0" hidden="1">'by Month'!$F$12</definedName>
    <definedName name="QB_ROW_1357350" localSheetId="2" hidden="1">'June by Class'!$F$9</definedName>
    <definedName name="QB_ROW_1357350" localSheetId="1" hidden="1">'June by Month'!$F$9</definedName>
    <definedName name="QB_ROW_1357350" localSheetId="3" hidden="1">'June Detail'!$A$12</definedName>
    <definedName name="QB_ROW_1357350_1" localSheetId="0" hidden="1">'by Month'!$F$8</definedName>
    <definedName name="QB_ROW_1357350_1" localSheetId="2" hidden="1">'June by Class'!$F$8</definedName>
    <definedName name="QB_ROW_1357350_1" localSheetId="1" hidden="1">'June by Month'!$F$10</definedName>
    <definedName name="QB_ROW_1357350_1" localSheetId="3" hidden="1">'June Detail'!$A$9</definedName>
    <definedName name="QB_ROW_1357350_2" localSheetId="2" hidden="1">'June by Class'!$F$10</definedName>
    <definedName name="QB_ROW_1357350_2" localSheetId="1" hidden="1">'June by Month'!$I$12</definedName>
    <definedName name="QB_ROW_1357350_2" localSheetId="3" hidden="1">'June Detail'!$B$12</definedName>
    <definedName name="QB_ROW_1357350_3" localSheetId="2" hidden="1">'June by Class'!$F$7</definedName>
    <definedName name="QB_ROW_1357350_3" localSheetId="3" hidden="1">'June Detail'!$B$13</definedName>
    <definedName name="QB_ROW_1357350_4" localSheetId="3" hidden="1">'June Detail'!$B$15</definedName>
    <definedName name="QB_ROW_1357350_5" localSheetId="3" hidden="1">'June Detail'!$F$10</definedName>
    <definedName name="QB_ROW_1416020" localSheetId="5" hidden="1">'Detail Jan-May'!$C$32</definedName>
    <definedName name="QB_ROW_1416020" localSheetId="3" hidden="1">'June Detail'!$C$13</definedName>
    <definedName name="QB_ROW_1416050" localSheetId="0" hidden="1">'by Month'!$F$15</definedName>
    <definedName name="QB_ROW_1416050" localSheetId="2" hidden="1">'June by Class'!$F$12</definedName>
    <definedName name="QB_ROW_1416050" localSheetId="1" hidden="1">'June by Month'!$F$12</definedName>
    <definedName name="QB_ROW_1416050" localSheetId="3" hidden="1">'June Detail'!$A$15</definedName>
    <definedName name="QB_ROW_1416050_1" localSheetId="0" hidden="1">'by Month'!$F$11</definedName>
    <definedName name="QB_ROW_1416050_1" localSheetId="2" hidden="1">'June by Class'!$F$11</definedName>
    <definedName name="QB_ROW_1416050_1" localSheetId="1" hidden="1">'June by Month'!$F$13</definedName>
    <definedName name="QB_ROW_1416050_1" localSheetId="3" hidden="1">'June Detail'!$A$12</definedName>
    <definedName name="QB_ROW_1416050_2" localSheetId="2" hidden="1">'June by Class'!$F$13</definedName>
    <definedName name="QB_ROW_1416050_2" localSheetId="1" hidden="1">'June by Month'!$I$15</definedName>
    <definedName name="QB_ROW_1416050_2" localSheetId="3" hidden="1">'June Detail'!$B$16</definedName>
    <definedName name="QB_ROW_1416050_3" localSheetId="2" hidden="1">'June by Class'!$F$5</definedName>
    <definedName name="QB_ROW_1416050_3" localSheetId="3" hidden="1">'June Detail'!$B$15</definedName>
    <definedName name="QB_ROW_1416050_4" localSheetId="2" hidden="1">'June by Class'!$F$10</definedName>
    <definedName name="QB_ROW_1416050_4" localSheetId="3" hidden="1">'June Detail'!$B$18</definedName>
    <definedName name="QB_ROW_1416050_5" localSheetId="3" hidden="1">'June Detail'!$F$13</definedName>
    <definedName name="QB_ROW_1416320" localSheetId="5" hidden="1">'Detail Jan-May'!$C$73</definedName>
    <definedName name="QB_ROW_1416320" localSheetId="3" hidden="1">'June Detail'!$C$36</definedName>
    <definedName name="QB_ROW_1416350" localSheetId="0" hidden="1">'by Month'!$F$22</definedName>
    <definedName name="QB_ROW_1416350" localSheetId="2" hidden="1">'June by Class'!$F$16</definedName>
    <definedName name="QB_ROW_1416350" localSheetId="1" hidden="1">'June by Month'!$F$18</definedName>
    <definedName name="QB_ROW_1416350" localSheetId="3" hidden="1">'June Detail'!$A$22</definedName>
    <definedName name="QB_ROW_1416350_1" localSheetId="0" hidden="1">'by Month'!$F$18</definedName>
    <definedName name="QB_ROW_1416350_1" localSheetId="2" hidden="1">'June by Class'!$F$15</definedName>
    <definedName name="QB_ROW_1416350_1" localSheetId="1" hidden="1">'June by Month'!$F$19</definedName>
    <definedName name="QB_ROW_1416350_1" localSheetId="3" hidden="1">'June Detail'!$A$18</definedName>
    <definedName name="QB_ROW_1416350_2" localSheetId="2" hidden="1">'June by Class'!$F$17</definedName>
    <definedName name="QB_ROW_1416350_2" localSheetId="1" hidden="1">'June by Month'!$F$20</definedName>
    <definedName name="QB_ROW_1416350_2" localSheetId="3" hidden="1">'June Detail'!$B$29</definedName>
    <definedName name="QB_ROW_1416350_3" localSheetId="2" hidden="1">'June by Class'!$F$18</definedName>
    <definedName name="QB_ROW_1416350_3" localSheetId="1" hidden="1">'June by Month'!$I$22</definedName>
    <definedName name="QB_ROW_1416350_3" localSheetId="3" hidden="1">'June Detail'!$B$25</definedName>
    <definedName name="QB_ROW_1416350_4" localSheetId="2" hidden="1">'June by Class'!$F$19</definedName>
    <definedName name="QB_ROW_1416350_4" localSheetId="3" hidden="1">'June Detail'!$B$35</definedName>
    <definedName name="QB_ROW_1416350_5" localSheetId="2" hidden="1">'June by Class'!$F$20</definedName>
    <definedName name="QB_ROW_1416350_5" localSheetId="3" hidden="1">'June Detail'!$B$53</definedName>
    <definedName name="QB_ROW_1417040" localSheetId="5" hidden="1">'Detail Jan-May'!$E$49</definedName>
    <definedName name="QB_ROW_1417040" localSheetId="3" hidden="1">'June Detail'!$E$31</definedName>
    <definedName name="QB_ROW_1417070" localSheetId="3" hidden="1">'June Detail'!$C$14</definedName>
    <definedName name="QB_ROW_1417070_1" localSheetId="3" hidden="1">'June Detail'!$D$24</definedName>
    <definedName name="QB_ROW_1417070_2" localSheetId="3" hidden="1">'June Detail'!$D$26</definedName>
    <definedName name="QB_ROW_1417070_3" localSheetId="3" hidden="1">'June Detail'!$D$41</definedName>
    <definedName name="QB_ROW_1417070_4" localSheetId="3" hidden="1">'June Detail'!$H$58</definedName>
    <definedName name="QB_ROW_1417070_5" localSheetId="3" hidden="1">'June Detail'!$H$33</definedName>
    <definedName name="QB_ROW_1417270" localSheetId="0" hidden="1">'by Month'!$H$20</definedName>
    <definedName name="QB_ROW_1417270" localSheetId="2" hidden="1">'June by Class'!$H$13</definedName>
    <definedName name="QB_ROW_1417270" localSheetId="1" hidden="1">'June by Month'!$H$16</definedName>
    <definedName name="QB_ROW_1417270_1" localSheetId="0" hidden="1">'by Month'!$H$16</definedName>
    <definedName name="QB_ROW_1417270_1" localSheetId="2" hidden="1">'June by Class'!$H$15</definedName>
    <definedName name="QB_ROW_1417270_1" localSheetId="1" hidden="1">'June by Month'!$H$17</definedName>
    <definedName name="QB_ROW_1417270_2" localSheetId="2" hidden="1">'June by Class'!$H$16</definedName>
    <definedName name="QB_ROW_1417270_2" localSheetId="1" hidden="1">'June by Month'!$H$18</definedName>
    <definedName name="QB_ROW_1417270_3" localSheetId="2" hidden="1">'June by Class'!$H$17</definedName>
    <definedName name="QB_ROW_1417270_3" localSheetId="1" hidden="1">'June by Month'!$K$20</definedName>
    <definedName name="QB_ROW_1417270_4" localSheetId="2" hidden="1">'June by Class'!$H$18</definedName>
    <definedName name="QB_ROW_1417270_5" localSheetId="2" hidden="1">'June by Class'!$H$7</definedName>
    <definedName name="QB_ROW_1417340" localSheetId="5" hidden="1">'Detail Jan-May'!$E$71</definedName>
    <definedName name="QB_ROW_1417340" localSheetId="3" hidden="1">'June Detail'!$E$34</definedName>
    <definedName name="QB_ROW_1417370" localSheetId="3" hidden="1">'June Detail'!$C$16</definedName>
    <definedName name="QB_ROW_1417370_1" localSheetId="3" hidden="1">'June Detail'!$D$27</definedName>
    <definedName name="QB_ROW_1417370_2" localSheetId="3" hidden="1">'June Detail'!$D$33</definedName>
    <definedName name="QB_ROW_1417370_3" localSheetId="3" hidden="1">'June Detail'!$D$51</definedName>
    <definedName name="QB_ROW_1417370_4" localSheetId="3" hidden="1">'June Detail'!$H$60</definedName>
    <definedName name="QB_ROW_1417370_5" localSheetId="3" hidden="1">'June Detail'!$H$36</definedName>
    <definedName name="QB_ROW_1438010" localSheetId="5" hidden="1">'Detail Jan-May'!$B$75</definedName>
    <definedName name="QB_ROW_1438010" localSheetId="3" hidden="1">'June Detail'!$B$38</definedName>
    <definedName name="QB_ROW_1438040" localSheetId="0" hidden="1">'by Month'!$E$27</definedName>
    <definedName name="QB_ROW_1438040" localSheetId="2" hidden="1">'June by Class'!$E$21</definedName>
    <definedName name="QB_ROW_1438040" localSheetId="1" hidden="1">'June by Month'!$E$23</definedName>
    <definedName name="QB_ROW_1438040" localSheetId="3" hidden="1">'June Detail'!#REF!</definedName>
    <definedName name="QB_ROW_1438040_1" localSheetId="0" hidden="1">'by Month'!$E$23</definedName>
    <definedName name="QB_ROW_1438040_1" localSheetId="2" hidden="1">'June by Class'!$E$20</definedName>
    <definedName name="QB_ROW_1438040_1" localSheetId="1" hidden="1">'June by Month'!$E$24</definedName>
    <definedName name="QB_ROW_1438040_1" localSheetId="3" hidden="1">'June Detail'!#REF!</definedName>
    <definedName name="QB_ROW_1438040_2" localSheetId="2" hidden="1">'June by Class'!$E$4</definedName>
    <definedName name="QB_ROW_1438040_2" localSheetId="1" hidden="1">'June by Month'!$E$25</definedName>
    <definedName name="QB_ROW_1438040_2" localSheetId="3" hidden="1">'June Detail'!$A$17</definedName>
    <definedName name="QB_ROW_1438040_3" localSheetId="2" hidden="1">'June by Class'!$E$14</definedName>
    <definedName name="QB_ROW_1438040_3" localSheetId="1" hidden="1">'June by Month'!$H$27</definedName>
    <definedName name="QB_ROW_1438040_3" localSheetId="3" hidden="1">'June Detail'!$A$34</definedName>
    <definedName name="QB_ROW_1438040_4" localSheetId="2" hidden="1">'June by Class'!$E$22</definedName>
    <definedName name="QB_ROW_1438040_4" localSheetId="3" hidden="1">'June Detail'!$A$30</definedName>
    <definedName name="QB_ROW_1438040_5" localSheetId="2" hidden="1">'June by Class'!$E$23</definedName>
    <definedName name="QB_ROW_1438040_5" localSheetId="3" hidden="1">'June Detail'!$A$40</definedName>
    <definedName name="QB_ROW_1438310" localSheetId="5" hidden="1">'Detail Jan-May'!$B$303</definedName>
    <definedName name="QB_ROW_1438310" localSheetId="3" hidden="1">'June Detail'!$B$126</definedName>
    <definedName name="QB_ROW_1438340" localSheetId="0" hidden="1">'by Month'!$E$45</definedName>
    <definedName name="QB_ROW_1438340" localSheetId="2" hidden="1">'June by Class'!$E$32</definedName>
    <definedName name="QB_ROW_1438340" localSheetId="1" hidden="1">'June by Month'!$E$38</definedName>
    <definedName name="QB_ROW_1438340" localSheetId="3" hidden="1">'June Detail'!#REF!</definedName>
    <definedName name="QB_ROW_1438340_1" localSheetId="0" hidden="1">'by Month'!$E$41</definedName>
    <definedName name="QB_ROW_1438340_1" localSheetId="2" hidden="1">'June by Class'!$E$14</definedName>
    <definedName name="QB_ROW_1438340_1" localSheetId="1" hidden="1">'June by Month'!$E$40</definedName>
    <definedName name="QB_ROW_1438340_1" localSheetId="3" hidden="1">'June Detail'!#REF!</definedName>
    <definedName name="QB_ROW_1438340_2" localSheetId="2" hidden="1">'June by Class'!$E$22</definedName>
    <definedName name="QB_ROW_1438340_2" localSheetId="1" hidden="1">'June by Month'!$E$43</definedName>
    <definedName name="QB_ROW_1438340_2" localSheetId="3" hidden="1">'June Detail'!$A$50</definedName>
    <definedName name="QB_ROW_1438340_3" localSheetId="2" hidden="1">'June by Class'!$E$23</definedName>
    <definedName name="QB_ROW_1438340_3" localSheetId="1" hidden="1">'June by Month'!$E$44</definedName>
    <definedName name="QB_ROW_1438340_3" localSheetId="3" hidden="1">'June Detail'!$A$65</definedName>
    <definedName name="QB_ROW_1438340_4" localSheetId="2" hidden="1">'June by Class'!$E$31</definedName>
    <definedName name="QB_ROW_1438340_4" localSheetId="1" hidden="1">'June by Month'!$E$41</definedName>
    <definedName name="QB_ROW_1438340_4" localSheetId="3" hidden="1">'June Detail'!$A$73</definedName>
    <definedName name="QB_ROW_1438340_5" localSheetId="2" hidden="1">'June by Class'!$E$34</definedName>
    <definedName name="QB_ROW_1438340_5" localSheetId="1" hidden="1">'June by Month'!$H$47</definedName>
    <definedName name="QB_ROW_1438340_5" localSheetId="3" hidden="1">'June Detail'!$A$70</definedName>
    <definedName name="QB_ROW_1439020" localSheetId="5" hidden="1">'Detail Jan-May'!$C$76</definedName>
    <definedName name="QB_ROW_1439020" localSheetId="3" hidden="1">'June Detail'!$C$39</definedName>
    <definedName name="QB_ROW_1439050" localSheetId="0" hidden="1">'by Month'!$F$28</definedName>
    <definedName name="QB_ROW_1439050" localSheetId="2" hidden="1">'June by Class'!$F$22</definedName>
    <definedName name="QB_ROW_1439050" localSheetId="1" hidden="1">'June by Month'!$F$24</definedName>
    <definedName name="QB_ROW_1439050" localSheetId="3" hidden="1">'June Detail'!$A$28</definedName>
    <definedName name="QB_ROW_1439050_1" localSheetId="0" hidden="1">'by Month'!$F$24</definedName>
    <definedName name="QB_ROW_1439050_1" localSheetId="2" hidden="1">'June by Class'!$F$21</definedName>
    <definedName name="QB_ROW_1439050_1" localSheetId="1" hidden="1">'June by Month'!$F$25</definedName>
    <definedName name="QB_ROW_1439050_1" localSheetId="3" hidden="1">'June Detail'!$A$24</definedName>
    <definedName name="QB_ROW_1439050_2" localSheetId="2" hidden="1">'June by Class'!$F$5</definedName>
    <definedName name="QB_ROW_1439050_2" localSheetId="1" hidden="1">'June by Month'!$F$26</definedName>
    <definedName name="QB_ROW_1439050_2" localSheetId="3" hidden="1">'June Detail'!$B$18</definedName>
    <definedName name="QB_ROW_1439050_3" localSheetId="2" hidden="1">'June by Class'!$F$15</definedName>
    <definedName name="QB_ROW_1439050_3" localSheetId="1" hidden="1">'June by Month'!$I$28</definedName>
    <definedName name="QB_ROW_1439050_3" localSheetId="3" hidden="1">'June Detail'!$B$35</definedName>
    <definedName name="QB_ROW_1439050_4" localSheetId="2" hidden="1">'June by Class'!$F$23</definedName>
    <definedName name="QB_ROW_1439050_4" localSheetId="3" hidden="1">'June Detail'!$B$31</definedName>
    <definedName name="QB_ROW_1439050_5" localSheetId="2" hidden="1">'June by Class'!$F$24</definedName>
    <definedName name="QB_ROW_1439050_5" localSheetId="3" hidden="1">'June Detail'!$B$41</definedName>
    <definedName name="QB_ROW_1439320" localSheetId="5" hidden="1">'Detail Jan-May'!$C$302</definedName>
    <definedName name="QB_ROW_1439320" localSheetId="3" hidden="1">'June Detail'!$C$125</definedName>
    <definedName name="QB_ROW_1439350" localSheetId="0" hidden="1">'by Month'!$F$44</definedName>
    <definedName name="QB_ROW_1439350" localSheetId="2" hidden="1">'June by Class'!$F$31</definedName>
    <definedName name="QB_ROW_1439350" localSheetId="1" hidden="1">'June by Month'!$F$37</definedName>
    <definedName name="QB_ROW_1439350" localSheetId="3" hidden="1">'June Detail'!$A$76</definedName>
    <definedName name="QB_ROW_1439350_1" localSheetId="0" hidden="1">'by Month'!$F$40</definedName>
    <definedName name="QB_ROW_1439350_1" localSheetId="2" hidden="1">'June by Class'!$F$13</definedName>
    <definedName name="QB_ROW_1439350_1" localSheetId="1" hidden="1">'June by Month'!$F$39</definedName>
    <definedName name="QB_ROW_1439350_1" localSheetId="3" hidden="1">'June Detail'!$A$70</definedName>
    <definedName name="QB_ROW_1439350_2" localSheetId="2" hidden="1">'June by Class'!$F$21</definedName>
    <definedName name="QB_ROW_1439350_2" localSheetId="1" hidden="1">'June by Month'!$F$41</definedName>
    <definedName name="QB_ROW_1439350_2" localSheetId="3" hidden="1">'June Detail'!$B$49</definedName>
    <definedName name="QB_ROW_1439350_3" localSheetId="2" hidden="1">'June by Class'!$F$22</definedName>
    <definedName name="QB_ROW_1439350_3" localSheetId="1" hidden="1">'June by Month'!$F$43</definedName>
    <definedName name="QB_ROW_1439350_3" localSheetId="3" hidden="1">'June Detail'!$B$64</definedName>
    <definedName name="QB_ROW_1439350_4" localSheetId="2" hidden="1">'June by Class'!$F$30</definedName>
    <definedName name="QB_ROW_1439350_4" localSheetId="1" hidden="1">'June by Month'!$F$40</definedName>
    <definedName name="QB_ROW_1439350_4" localSheetId="3" hidden="1">'June Detail'!$B$72</definedName>
    <definedName name="QB_ROW_1439350_5" localSheetId="2" hidden="1">'June by Class'!$F$33</definedName>
    <definedName name="QB_ROW_1439350_5" localSheetId="1" hidden="1">'June by Month'!$I$46</definedName>
    <definedName name="QB_ROW_1439350_5" localSheetId="3" hidden="1">'June Detail'!$B$69</definedName>
    <definedName name="QB_ROW_1440030" localSheetId="5" hidden="1">'Detail Jan-May'!$D$82</definedName>
    <definedName name="QB_ROW_1440030" localSheetId="3" hidden="1">'June Detail'!$D$40</definedName>
    <definedName name="QB_ROW_1440060" localSheetId="3" hidden="1">'June Detail'!$B$29</definedName>
    <definedName name="QB_ROW_1440060_1" localSheetId="3" hidden="1">'June Detail'!$B$28</definedName>
    <definedName name="QB_ROW_1440060_2" localSheetId="3" hidden="1">'June Detail'!$C$19</definedName>
    <definedName name="QB_ROW_1440060_3" localSheetId="3" hidden="1">'June Detail'!$C$39</definedName>
    <definedName name="QB_ROW_1440060_4" localSheetId="3" hidden="1">'June Detail'!$C$35</definedName>
    <definedName name="QB_ROW_1440060_5" localSheetId="3" hidden="1">'June Detail'!$C$42</definedName>
    <definedName name="QB_ROW_1440260" localSheetId="0" hidden="1">'by Month'!$G$30</definedName>
    <definedName name="QB_ROW_1440260" localSheetId="2" hidden="1">'June by Class'!$G$23</definedName>
    <definedName name="QB_ROW_1440260" localSheetId="1" hidden="1">'June by Month'!$G$26</definedName>
    <definedName name="QB_ROW_1440260_1" localSheetId="0" hidden="1">'by Month'!$G$26</definedName>
    <definedName name="QB_ROW_1440260_1" localSheetId="2" hidden="1">'June by Class'!$G$6</definedName>
    <definedName name="QB_ROW_1440260_1" localSheetId="1" hidden="1">'June by Month'!$G$27</definedName>
    <definedName name="QB_ROW_1440260_2" localSheetId="2" hidden="1">'June by Class'!$G$16</definedName>
    <definedName name="QB_ROW_1440260_2" localSheetId="1" hidden="1">'June by Month'!$G$28</definedName>
    <definedName name="QB_ROW_1440260_3" localSheetId="2" hidden="1">'June by Class'!$G$25</definedName>
    <definedName name="QB_ROW_1440260_3" localSheetId="1" hidden="1">'June by Month'!$J$30</definedName>
    <definedName name="QB_ROW_1440260_4" localSheetId="2" hidden="1">'June by Class'!$G$27</definedName>
    <definedName name="QB_ROW_1440260_5" localSheetId="2" hidden="1">'June by Class'!$G$28</definedName>
    <definedName name="QB_ROW_1440330" localSheetId="5" hidden="1">'Detail Jan-May'!$D$133</definedName>
    <definedName name="QB_ROW_1440330" localSheetId="3" hidden="1">'June Detail'!$D$51</definedName>
    <definedName name="QB_ROW_1440360" localSheetId="3" hidden="1">'June Detail'!$B$41</definedName>
    <definedName name="QB_ROW_1440360_1" localSheetId="3" hidden="1">'June Detail'!$B$38</definedName>
    <definedName name="QB_ROW_1440360_2" localSheetId="3" hidden="1">'June Detail'!$C$30</definedName>
    <definedName name="QB_ROW_1440360_3" localSheetId="3" hidden="1">'June Detail'!$C$29</definedName>
    <definedName name="QB_ROW_1440360_4" localSheetId="3" hidden="1">'June Detail'!$C$50</definedName>
    <definedName name="QB_ROW_1440360_5" localSheetId="3" hidden="1">'June Detail'!$C$47</definedName>
    <definedName name="QB_ROW_1441030" localSheetId="5" hidden="1">'Detail Jan-May'!$D$77</definedName>
    <definedName name="QB_ROW_1441060" localSheetId="3" hidden="1">'June Detail'!$B$25</definedName>
    <definedName name="QB_ROW_1441060_1" localSheetId="3" hidden="1">'June Detail'!$C$36</definedName>
    <definedName name="QB_ROW_1441060_2" localSheetId="3" hidden="1">'June Detail'!$C$32</definedName>
    <definedName name="QB_ROW_1441060_3" localSheetId="3" hidden="1">'June Detail'!$C$60</definedName>
    <definedName name="QB_ROW_1441060_4" localSheetId="3" hidden="1">'June Detail'!$G$32</definedName>
    <definedName name="QB_ROW_1441260" localSheetId="0" hidden="1">'by Month'!$G$29</definedName>
    <definedName name="QB_ROW_1441260" localSheetId="2" hidden="1">'June by Class'!$G$22</definedName>
    <definedName name="QB_ROW_1441260" localSheetId="1" hidden="1">'June by Month'!$G$25</definedName>
    <definedName name="QB_ROW_1441260_1" localSheetId="0" hidden="1">'by Month'!$G$25</definedName>
    <definedName name="QB_ROW_1441260_1" localSheetId="2" hidden="1">'June by Class'!$G$24</definedName>
    <definedName name="QB_ROW_1441260_1" localSheetId="1" hidden="1">'June by Month'!$G$26</definedName>
    <definedName name="QB_ROW_1441260_2" localSheetId="2" hidden="1">'June by Class'!$G$26</definedName>
    <definedName name="QB_ROW_1441260_2" localSheetId="1" hidden="1">'June by Month'!$G$27</definedName>
    <definedName name="QB_ROW_1441260_3" localSheetId="2" hidden="1">'June by Class'!$G$27</definedName>
    <definedName name="QB_ROW_1441260_3" localSheetId="1" hidden="1">'June by Month'!$J$29</definedName>
    <definedName name="QB_ROW_1441330" localSheetId="5" hidden="1">'Detail Jan-May'!$D$81</definedName>
    <definedName name="QB_ROW_1441360" localSheetId="3" hidden="1">'June Detail'!$B$27</definedName>
    <definedName name="QB_ROW_1441360_1" localSheetId="3" hidden="1">'June Detail'!$C$38</definedName>
    <definedName name="QB_ROW_1441360_2" localSheetId="3" hidden="1">'June Detail'!$C$34</definedName>
    <definedName name="QB_ROW_1441360_3" localSheetId="3" hidden="1">'June Detail'!$C$62</definedName>
    <definedName name="QB_ROW_1441360_4" localSheetId="3" hidden="1">'June Detail'!$G$34</definedName>
    <definedName name="QB_ROW_1442060" localSheetId="3" hidden="1">'June Detail'!$C$30</definedName>
    <definedName name="QB_ROW_1442260" localSheetId="2" hidden="1">'June by Class'!$G$8</definedName>
    <definedName name="QB_ROW_1442260" localSheetId="1" hidden="1">'June by Month'!$G$27</definedName>
    <definedName name="QB_ROW_1442260_1" localSheetId="2" hidden="1">'June by Class'!$G$17</definedName>
    <definedName name="QB_ROW_1442260_1" localSheetId="1" hidden="1">'June by Month'!$G$28</definedName>
    <definedName name="QB_ROW_1442260_2" localSheetId="2" hidden="1">'June by Class'!$G$29</definedName>
    <definedName name="QB_ROW_1442260_2" localSheetId="1" hidden="1">'June by Month'!$G$29</definedName>
    <definedName name="QB_ROW_1442260_3" localSheetId="1" hidden="1">'June by Month'!$J$32</definedName>
    <definedName name="QB_ROW_1442360" localSheetId="3" hidden="1">'June Detail'!$C$35</definedName>
    <definedName name="QB_ROW_1443030" localSheetId="5" hidden="1">'Detail Jan-May'!$D$134</definedName>
    <definedName name="QB_ROW_1443030" localSheetId="3" hidden="1">'June Detail'!$D$52</definedName>
    <definedName name="QB_ROW_1443060" localSheetId="3" hidden="1">'June Detail'!$B$42</definedName>
    <definedName name="QB_ROW_1443060_1" localSheetId="3" hidden="1">'June Detail'!$B$39</definedName>
    <definedName name="QB_ROW_1443060_2" localSheetId="3" hidden="1">'June Detail'!$C$31</definedName>
    <definedName name="QB_ROW_1443060_3" localSheetId="3" hidden="1">'June Detail'!$C$36</definedName>
    <definedName name="QB_ROW_1443060_4" localSheetId="3" hidden="1">'June Detail'!$C$51</definedName>
    <definedName name="QB_ROW_1443060_5" localSheetId="3" hidden="1">'June Detail'!$C$48</definedName>
    <definedName name="QB_ROW_1443260" localSheetId="0" hidden="1">'by Month'!$G$31</definedName>
    <definedName name="QB_ROW_1443260" localSheetId="2" hidden="1">'June by Class'!$G$24</definedName>
    <definedName name="QB_ROW_1443260" localSheetId="1" hidden="1">'June by Month'!$G$27</definedName>
    <definedName name="QB_ROW_1443260_1" localSheetId="0" hidden="1">'by Month'!$G$27</definedName>
    <definedName name="QB_ROW_1443260_1" localSheetId="2" hidden="1">'June by Class'!$G$9</definedName>
    <definedName name="QB_ROW_1443260_1" localSheetId="1" hidden="1">'June by Month'!$G$28</definedName>
    <definedName name="QB_ROW_1443260_2" localSheetId="2" hidden="1">'June by Class'!$G$17</definedName>
    <definedName name="QB_ROW_1443260_2" localSheetId="1" hidden="1">'June by Month'!$G$29</definedName>
    <definedName name="QB_ROW_1443260_3" localSheetId="2" hidden="1">'June by Class'!$G$18</definedName>
    <definedName name="QB_ROW_1443260_3" localSheetId="1" hidden="1">'June by Month'!$G$30</definedName>
    <definedName name="QB_ROW_1443260_4" localSheetId="2" hidden="1">'June by Class'!$G$26</definedName>
    <definedName name="QB_ROW_1443260_4" localSheetId="1" hidden="1">'June by Month'!$J$33</definedName>
    <definedName name="QB_ROW_1443260_5" localSheetId="2" hidden="1">'June by Class'!$G$28</definedName>
    <definedName name="QB_ROW_1443330" localSheetId="5" hidden="1">'Detail Jan-May'!$D$143</definedName>
    <definedName name="QB_ROW_1443330" localSheetId="3" hidden="1">'June Detail'!$D$54</definedName>
    <definedName name="QB_ROW_1443360" localSheetId="3" hidden="1">'June Detail'!$B$44</definedName>
    <definedName name="QB_ROW_1443360_1" localSheetId="3" hidden="1">'June Detail'!$B$41</definedName>
    <definedName name="QB_ROW_1443360_2" localSheetId="3" hidden="1">'June Detail'!$C$34</definedName>
    <definedName name="QB_ROW_1443360_3" localSheetId="3" hidden="1">'June Detail'!$C$41</definedName>
    <definedName name="QB_ROW_1443360_4" localSheetId="3" hidden="1">'June Detail'!$C$53</definedName>
    <definedName name="QB_ROW_1443360_5" localSheetId="3" hidden="1">'June Detail'!$C$50</definedName>
    <definedName name="QB_ROW_1444060" localSheetId="3" hidden="1">'June Detail'!$G$53</definedName>
    <definedName name="QB_ROW_1444260" localSheetId="2" hidden="1">'June by Class'!$G$25</definedName>
    <definedName name="QB_ROW_1444260" localSheetId="1" hidden="1">'June by Month'!$J$34</definedName>
    <definedName name="QB_ROW_1444260_1" localSheetId="1" hidden="1">'June by Month'!$G$31</definedName>
    <definedName name="QB_ROW_1444360" localSheetId="3" hidden="1">'June Detail'!$G$55</definedName>
    <definedName name="QB_ROW_1446030" localSheetId="5" hidden="1">'Detail Jan-May'!$D$144</definedName>
    <definedName name="QB_ROW_1446060" localSheetId="3" hidden="1">'June Detail'!$B$45</definedName>
    <definedName name="QB_ROW_1446060_1" localSheetId="3" hidden="1">'June Detail'!$B$42</definedName>
    <definedName name="QB_ROW_1446060_2" localSheetId="3" hidden="1">'June Detail'!$C$35</definedName>
    <definedName name="QB_ROW_1446060_3" localSheetId="3" hidden="1">'June Detail'!$C$51</definedName>
    <definedName name="QB_ROW_1446060_4" localSheetId="3" hidden="1">'June Detail'!$C$79</definedName>
    <definedName name="QB_ROW_1446060_5" localSheetId="3" hidden="1">'June Detail'!$G$85</definedName>
    <definedName name="QB_ROW_1446260" localSheetId="0" hidden="1">'by Month'!$G$32</definedName>
    <definedName name="QB_ROW_1446260" localSheetId="2" hidden="1">'June by Class'!$G$25</definedName>
    <definedName name="QB_ROW_1446260" localSheetId="1" hidden="1">'June by Month'!$G$28</definedName>
    <definedName name="QB_ROW_1446260_1" localSheetId="0" hidden="1">'by Month'!$G$28</definedName>
    <definedName name="QB_ROW_1446260_1" localSheetId="2" hidden="1">'June by Class'!$G$18</definedName>
    <definedName name="QB_ROW_1446260_1" localSheetId="1" hidden="1">'June by Month'!$G$29</definedName>
    <definedName name="QB_ROW_1446260_2" localSheetId="2" hidden="1">'June by Class'!$G$26</definedName>
    <definedName name="QB_ROW_1446260_2" localSheetId="1" hidden="1">'June by Month'!$G$30</definedName>
    <definedName name="QB_ROW_1446260_3" localSheetId="2" hidden="1">'June by Class'!$G$29</definedName>
    <definedName name="QB_ROW_1446260_3" localSheetId="1" hidden="1">'June by Month'!$G$32</definedName>
    <definedName name="QB_ROW_1446260_4" localSheetId="2" hidden="1">'June by Class'!$G$31</definedName>
    <definedName name="QB_ROW_1446260_4" localSheetId="1" hidden="1">'June by Month'!$J$35</definedName>
    <definedName name="QB_ROW_1446260_5" localSheetId="2" hidden="1">'June by Class'!$G$27</definedName>
    <definedName name="QB_ROW_1446330" localSheetId="5" hidden="1">'Detail Jan-May'!$D$174</definedName>
    <definedName name="QB_ROW_1446360" localSheetId="3" hidden="1">'June Detail'!$B$48</definedName>
    <definedName name="QB_ROW_1446360_1" localSheetId="3" hidden="1">'June Detail'!$B$46</definedName>
    <definedName name="QB_ROW_1446360_2" localSheetId="3" hidden="1">'June Detail'!$C$38</definedName>
    <definedName name="QB_ROW_1446360_3" localSheetId="3" hidden="1">'June Detail'!$C$56</definedName>
    <definedName name="QB_ROW_1446360_4" localSheetId="3" hidden="1">'June Detail'!$C$81</definedName>
    <definedName name="QB_ROW_1446360_5" localSheetId="3" hidden="1">'June Detail'!$G$91</definedName>
    <definedName name="QB_ROW_1447030" localSheetId="5" hidden="1">'Detail Jan-May'!$D$175</definedName>
    <definedName name="QB_ROW_1447030" localSheetId="3" hidden="1">'June Detail'!$D$55</definedName>
    <definedName name="QB_ROW_1447060" localSheetId="3" hidden="1">'June Detail'!$B$49</definedName>
    <definedName name="QB_ROW_1447060_1" localSheetId="3" hidden="1">'June Detail'!$C$54</definedName>
    <definedName name="QB_ROW_1447060_2" localSheetId="3" hidden="1">'June Detail'!$C$59</definedName>
    <definedName name="QB_ROW_1447060_3" localSheetId="3" hidden="1">'June Detail'!$G$92</definedName>
    <definedName name="QB_ROW_1447060_4" localSheetId="3" hidden="1">'June Detail'!$G$60</definedName>
    <definedName name="QB_ROW_1447060_5" localSheetId="3" hidden="1">'June Detail'!$G$59</definedName>
    <definedName name="QB_ROW_1447260" localSheetId="0" hidden="1">'by Month'!$G$33</definedName>
    <definedName name="QB_ROW_1447260" localSheetId="2" hidden="1">'June by Class'!$G$26</definedName>
    <definedName name="QB_ROW_1447260" localSheetId="1" hidden="1">'June by Month'!$G$29</definedName>
    <definedName name="QB_ROW_1447260_1" localSheetId="0" hidden="1">'by Month'!$G$29</definedName>
    <definedName name="QB_ROW_1447260_1" localSheetId="2" hidden="1">'June by Class'!$G$27</definedName>
    <definedName name="QB_ROW_1447260_1" localSheetId="1" hidden="1">'June by Month'!$G$30</definedName>
    <definedName name="QB_ROW_1447260_2" localSheetId="2" hidden="1">'June by Class'!$G$32</definedName>
    <definedName name="QB_ROW_1447260_2" localSheetId="1" hidden="1">'June by Month'!$G$32</definedName>
    <definedName name="QB_ROW_1447260_3" localSheetId="2" hidden="1">'June by Class'!$G$28</definedName>
    <definedName name="QB_ROW_1447260_3" localSheetId="1" hidden="1">'June by Month'!$G$33</definedName>
    <definedName name="QB_ROW_1447260_4" localSheetId="2" hidden="1">'June by Class'!$G$24</definedName>
    <definedName name="QB_ROW_1447260_4" localSheetId="1" hidden="1">'June by Month'!$J$36</definedName>
    <definedName name="QB_ROW_1447330" localSheetId="5" hidden="1">'Detail Jan-May'!$D$188</definedName>
    <definedName name="QB_ROW_1447330" localSheetId="3" hidden="1">'June Detail'!$D$58</definedName>
    <definedName name="QB_ROW_1447360" localSheetId="3" hidden="1">'June Detail'!$B$52</definedName>
    <definedName name="QB_ROW_1447360_1" localSheetId="3" hidden="1">'June Detail'!$C$56</definedName>
    <definedName name="QB_ROW_1447360_2" localSheetId="3" hidden="1">'June Detail'!$C$61</definedName>
    <definedName name="QB_ROW_1447360_3" localSheetId="3" hidden="1">'June Detail'!$G$94</definedName>
    <definedName name="QB_ROW_1447360_4" localSheetId="3" hidden="1">'June Detail'!$G$63</definedName>
    <definedName name="QB_ROW_1447360_5" localSheetId="3" hidden="1">'June Detail'!$G$61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30" localSheetId="3" hidden="1">'June Detail'!$D$86</definedName>
    <definedName name="QB_ROW_1452060" localSheetId="3" hidden="1">'June Detail'!$B$51</definedName>
    <definedName name="QB_ROW_1452060_1" localSheetId="3" hidden="1">'June Detail'!$C$61</definedName>
    <definedName name="QB_ROW_1452060_2" localSheetId="3" hidden="1">'June Detail'!$G$91</definedName>
    <definedName name="QB_ROW_1452060_3" localSheetId="3" hidden="1">'June Detail'!$G$50</definedName>
    <definedName name="QB_ROW_1452060_4" localSheetId="3" hidden="1">'June Detail'!$G$60</definedName>
    <definedName name="QB_ROW_1452260" localSheetId="0" hidden="1">'by Month'!$G$38</definedName>
    <definedName name="QB_ROW_1452260" localSheetId="2" hidden="1">'June by Class'!$G$27</definedName>
    <definedName name="QB_ROW_1452260" localSheetId="1" hidden="1">'June by Month'!$G$33</definedName>
    <definedName name="QB_ROW_1452260_1" localSheetId="0" hidden="1">'by Month'!$G$34</definedName>
    <definedName name="QB_ROW_1452260_1" localSheetId="2" hidden="1">'June by Class'!$G$35</definedName>
    <definedName name="QB_ROW_1452260_1" localSheetId="1" hidden="1">'June by Month'!$G$36</definedName>
    <definedName name="QB_ROW_1452260_2" localSheetId="2" hidden="1">'June by Class'!$G$30</definedName>
    <definedName name="QB_ROW_1452260_2" localSheetId="1" hidden="1">'June by Month'!$G$37</definedName>
    <definedName name="QB_ROW_1452260_3" localSheetId="2" hidden="1">'June by Class'!$G$21</definedName>
    <definedName name="QB_ROW_1452260_3" localSheetId="1" hidden="1">'June by Month'!$G$35</definedName>
    <definedName name="QB_ROW_1452260_4" localSheetId="1" hidden="1">'June by Month'!$J$40</definedName>
    <definedName name="QB_ROW_1452330" localSheetId="5" hidden="1">'Detail Jan-May'!$D$227</definedName>
    <definedName name="QB_ROW_1452330" localSheetId="3" hidden="1">'June Detail'!$D$88</definedName>
    <definedName name="QB_ROW_1452360" localSheetId="3" hidden="1">'June Detail'!$B$53</definedName>
    <definedName name="QB_ROW_1452360_1" localSheetId="3" hidden="1">'June Detail'!$C$63</definedName>
    <definedName name="QB_ROW_1452360_2" localSheetId="3" hidden="1">'June Detail'!$G$93</definedName>
    <definedName name="QB_ROW_1452360_3" localSheetId="3" hidden="1">'June Detail'!$G$52</definedName>
    <definedName name="QB_ROW_1452360_4" localSheetId="3" hidden="1">'June Detail'!$G$62</definedName>
    <definedName name="QB_ROW_1453030" localSheetId="5" hidden="1">'Detail Jan-May'!$D$228</definedName>
    <definedName name="QB_ROW_1453030" localSheetId="3" hidden="1">'June Detail'!$D$89</definedName>
    <definedName name="QB_ROW_1453060" localSheetId="3" hidden="1">'June Detail'!$B$56</definedName>
    <definedName name="QB_ROW_1453060_1" localSheetId="3" hidden="1">'June Detail'!$B$54</definedName>
    <definedName name="QB_ROW_1453060_2" localSheetId="3" hidden="1">'June Detail'!$C$43</definedName>
    <definedName name="QB_ROW_1453060_3" localSheetId="3" hidden="1">'June Detail'!$C$48</definedName>
    <definedName name="QB_ROW_1453060_4" localSheetId="3" hidden="1">'June Detail'!$C$66</definedName>
    <definedName name="QB_ROW_1453060_5" localSheetId="3" hidden="1">'June Detail'!$C$64</definedName>
    <definedName name="QB_ROW_1453260" localSheetId="0" hidden="1">'by Month'!$G$39</definedName>
    <definedName name="QB_ROW_1453260" localSheetId="2" hidden="1">'June by Class'!$G$28</definedName>
    <definedName name="QB_ROW_1453260" localSheetId="1" hidden="1">'June by Month'!$G$33</definedName>
    <definedName name="QB_ROW_1453260_1" localSheetId="0" hidden="1">'by Month'!$G$35</definedName>
    <definedName name="QB_ROW_1453260_1" localSheetId="2" hidden="1">'June by Class'!$G$11</definedName>
    <definedName name="QB_ROW_1453260_1" localSheetId="1" hidden="1">'June by Month'!$G$34</definedName>
    <definedName name="QB_ROW_1453260_2" localSheetId="2" hidden="1">'June by Class'!$G$20</definedName>
    <definedName name="QB_ROW_1453260_2" localSheetId="1" hidden="1">'June by Month'!$G$37</definedName>
    <definedName name="QB_ROW_1453260_3" localSheetId="2" hidden="1">'June by Class'!$G$30</definedName>
    <definedName name="QB_ROW_1453260_3" localSheetId="1" hidden="1">'June by Month'!$G$38</definedName>
    <definedName name="QB_ROW_1453260_4" localSheetId="2" hidden="1">'June by Class'!$G$32</definedName>
    <definedName name="QB_ROW_1453260_4" localSheetId="1" hidden="1">'June by Month'!$G$36</definedName>
    <definedName name="QB_ROW_1453260_5" localSheetId="2" hidden="1">'June by Class'!$G$36</definedName>
    <definedName name="QB_ROW_1453260_5" localSheetId="1" hidden="1">'June by Month'!$J$41</definedName>
    <definedName name="QB_ROW_1453330" localSheetId="5" hidden="1">'Detail Jan-May'!$D$254</definedName>
    <definedName name="QB_ROW_1453330" localSheetId="3" hidden="1">'June Detail'!$D$100</definedName>
    <definedName name="QB_ROW_1453360" localSheetId="3" hidden="1">'June Detail'!$B$63</definedName>
    <definedName name="QB_ROW_1453360_1" localSheetId="3" hidden="1">'June Detail'!$B$62</definedName>
    <definedName name="QB_ROW_1453360_2" localSheetId="3" hidden="1">'June Detail'!$C$48</definedName>
    <definedName name="QB_ROW_1453360_3" localSheetId="3" hidden="1">'June Detail'!$C$59</definedName>
    <definedName name="QB_ROW_1453360_4" localSheetId="3" hidden="1">'June Detail'!$C$71</definedName>
    <definedName name="QB_ROW_1453360_5" localSheetId="3" hidden="1">'June Detail'!$C$68</definedName>
    <definedName name="QB_ROW_1454030" localSheetId="5" hidden="1">'Detail Jan-May'!$D$255</definedName>
    <definedName name="QB_ROW_1454030" localSheetId="3" hidden="1">'June Detail'!$D$101</definedName>
    <definedName name="QB_ROW_1454060" localSheetId="3" hidden="1">'June Detail'!$C$60</definedName>
    <definedName name="QB_ROW_1454060_1" localSheetId="3" hidden="1">'June Detail'!$G$106</definedName>
    <definedName name="QB_ROW_1454060_2" localSheetId="3" hidden="1">'June Detail'!$G$58</definedName>
    <definedName name="QB_ROW_1454060_3" localSheetId="3" hidden="1">'June Detail'!$G$68</definedName>
    <definedName name="QB_ROW_1454060_4" localSheetId="3" hidden="1">'June Detail'!$G$94</definedName>
    <definedName name="QB_ROW_1454260" localSheetId="0" hidden="1">'by Month'!$G$40</definedName>
    <definedName name="QB_ROW_1454260" localSheetId="2" hidden="1">'June by Class'!$G$12</definedName>
    <definedName name="QB_ROW_1454260" localSheetId="1" hidden="1">'June by Month'!$G$36</definedName>
    <definedName name="QB_ROW_1454260_1" localSheetId="0" hidden="1">'by Month'!$G$36</definedName>
    <definedName name="QB_ROW_1454260_1" localSheetId="2" hidden="1">'June by Class'!$G$21</definedName>
    <definedName name="QB_ROW_1454260_1" localSheetId="1" hidden="1">'June by Month'!$G$38</definedName>
    <definedName name="QB_ROW_1454260_2" localSheetId="2" hidden="1">'June by Class'!$G$37</definedName>
    <definedName name="QB_ROW_1454260_2" localSheetId="1" hidden="1">'June by Month'!$G$39</definedName>
    <definedName name="QB_ROW_1454260_3" localSheetId="2" hidden="1">'June by Class'!$G$32</definedName>
    <definedName name="QB_ROW_1454260_3" localSheetId="1" hidden="1">'June by Month'!$G$37</definedName>
    <definedName name="QB_ROW_1454260_4" localSheetId="2" hidden="1">'June by Class'!$G$23</definedName>
    <definedName name="QB_ROW_1454260_4" localSheetId="1" hidden="1">'June by Month'!$J$42</definedName>
    <definedName name="QB_ROW_1454260_5" localSheetId="2" hidden="1">'June by Class'!$G$29</definedName>
    <definedName name="QB_ROW_1454330" localSheetId="5" hidden="1">'Detail Jan-May'!$D$260</definedName>
    <definedName name="QB_ROW_1454330" localSheetId="3" hidden="1">'June Detail'!$D$105</definedName>
    <definedName name="QB_ROW_1454360" localSheetId="3" hidden="1">'June Detail'!$C$63</definedName>
    <definedName name="QB_ROW_1454360_1" localSheetId="3" hidden="1">'June Detail'!$G$110</definedName>
    <definedName name="QB_ROW_1454360_2" localSheetId="3" hidden="1">'June Detail'!$G$60</definedName>
    <definedName name="QB_ROW_1454360_3" localSheetId="3" hidden="1">'June Detail'!$G$70</definedName>
    <definedName name="QB_ROW_1454360_4" localSheetId="3" hidden="1">'June Detail'!$G$103</definedName>
    <definedName name="QB_ROW_1454360_5" localSheetId="3" hidden="1">'June Detail'!$G$105</definedName>
    <definedName name="QB_ROW_1520030" localSheetId="5" hidden="1">'Detail Jan-May'!$D$208</definedName>
    <definedName name="QB_ROW_1520030" localSheetId="3" hidden="1">'June Detail'!$D$66</definedName>
    <definedName name="QB_ROW_1520060" localSheetId="3" hidden="1">'June Detail'!$G$71</definedName>
    <definedName name="QB_ROW_1520260" localSheetId="0" hidden="1">'by Month'!$G$36</definedName>
    <definedName name="QB_ROW_1520260" localSheetId="2" hidden="1">'June by Class'!$G$28</definedName>
    <definedName name="QB_ROW_1520260" localSheetId="1" hidden="1">'June by Month'!$G$35</definedName>
    <definedName name="QB_ROW_1520260_1" localSheetId="0" hidden="1">'by Month'!$G$32</definedName>
    <definedName name="QB_ROW_1520260_1" localSheetId="1" hidden="1">'June by Month'!$J$38</definedName>
    <definedName name="QB_ROW_1520330" localSheetId="5" hidden="1">'Detail Jan-May'!$D$216</definedName>
    <definedName name="QB_ROW_1520330" localSheetId="3" hidden="1">'June Detail'!$D$71</definedName>
    <definedName name="QB_ROW_1520360" localSheetId="3" hidden="1">'June Detail'!$G$76</definedName>
    <definedName name="QB_ROW_1521030" localSheetId="5" hidden="1">'Detail Jan-May'!$D$296</definedName>
    <definedName name="QB_ROW_1521030" localSheetId="3" hidden="1">'June Detail'!$D$118</definedName>
    <definedName name="QB_ROW_1521060" localSheetId="3" hidden="1">'June Detail'!$G$133</definedName>
    <definedName name="QB_ROW_1521060_1" localSheetId="3" hidden="1">'June Detail'!$G$123</definedName>
    <definedName name="QB_ROW_1521260" localSheetId="0" hidden="1">'by Month'!$G$43</definedName>
    <definedName name="QB_ROW_1521260" localSheetId="2" hidden="1">'June by Class'!$G$40</definedName>
    <definedName name="QB_ROW_1521260" localSheetId="1" hidden="1">'June by Month'!$G$42</definedName>
    <definedName name="QB_ROW_1521260_1" localSheetId="0" hidden="1">'by Month'!$G$39</definedName>
    <definedName name="QB_ROW_1521260_1" localSheetId="2" hidden="1">'June by Class'!$G$34</definedName>
    <definedName name="QB_ROW_1521260_1" localSheetId="1" hidden="1">'June by Month'!$J$45</definedName>
    <definedName name="QB_ROW_1521260_2" localSheetId="2" hidden="1">'June by Class'!$G$35</definedName>
    <definedName name="QB_ROW_1521330" localSheetId="5" hidden="1">'Detail Jan-May'!$D$301</definedName>
    <definedName name="QB_ROW_1521330" localSheetId="3" hidden="1">'June Detail'!$D$124</definedName>
    <definedName name="QB_ROW_1521360" localSheetId="3" hidden="1">'June Detail'!$G$136</definedName>
    <definedName name="QB_ROW_1521360_1" localSheetId="3" hidden="1">'June Detail'!$G$129</definedName>
    <definedName name="QB_ROW_1523030" localSheetId="5" hidden="1">'Detail Jan-May'!$D$195</definedName>
    <definedName name="QB_ROW_1523030" localSheetId="3" hidden="1">'June Detail'!$D$59</definedName>
    <definedName name="QB_ROW_1523060" localSheetId="3" hidden="1">'June Detail'!$B$53</definedName>
    <definedName name="QB_ROW_1523060_1" localSheetId="3" hidden="1">'June Detail'!$B$47</definedName>
    <definedName name="QB_ROW_1523060_2" localSheetId="3" hidden="1">'June Detail'!$C$39</definedName>
    <definedName name="QB_ROW_1523060_3" localSheetId="3" hidden="1">'June Detail'!$C$42</definedName>
    <definedName name="QB_ROW_1523060_4" localSheetId="3" hidden="1">'June Detail'!$C$57</definedName>
    <definedName name="QB_ROW_1523060_5" localSheetId="3" hidden="1">'June Detail'!$C$62</definedName>
    <definedName name="QB_ROW_1523260" localSheetId="0" hidden="1">'by Month'!$G$35</definedName>
    <definedName name="QB_ROW_1523260" localSheetId="2" hidden="1">'June by Class'!$G$27</definedName>
    <definedName name="QB_ROW_1523260" localSheetId="1" hidden="1">'June by Month'!$G$30</definedName>
    <definedName name="QB_ROW_1523260_1" localSheetId="0" hidden="1">'by Month'!$G$31</definedName>
    <definedName name="QB_ROW_1523260_1" localSheetId="2" hidden="1">'June by Class'!$G$26</definedName>
    <definedName name="QB_ROW_1523260_1" localSheetId="1" hidden="1">'June by Month'!$G$32</definedName>
    <definedName name="QB_ROW_1523260_2" localSheetId="2" hidden="1">'June by Class'!$G$10</definedName>
    <definedName name="QB_ROW_1523260_2" localSheetId="1" hidden="1">'June by Month'!$G$33</definedName>
    <definedName name="QB_ROW_1523260_3" localSheetId="2" hidden="1">'June by Class'!$G$19</definedName>
    <definedName name="QB_ROW_1523260_3" localSheetId="1" hidden="1">'June by Month'!$G$34</definedName>
    <definedName name="QB_ROW_1523260_4" localSheetId="2" hidden="1">'June by Class'!$G$28</definedName>
    <definedName name="QB_ROW_1523260_4" localSheetId="1" hidden="1">'June by Month'!$J$37</definedName>
    <definedName name="QB_ROW_1523260_5" localSheetId="2" hidden="1">'June by Class'!$G$30</definedName>
    <definedName name="QB_ROW_1523330" localSheetId="5" hidden="1">'Detail Jan-May'!$D$207</definedName>
    <definedName name="QB_ROW_1523330" localSheetId="3" hidden="1">'June Detail'!$D$65</definedName>
    <definedName name="QB_ROW_1523360" localSheetId="3" hidden="1">'June Detail'!$B$55</definedName>
    <definedName name="QB_ROW_1523360_1" localSheetId="3" hidden="1">'June Detail'!$B$50</definedName>
    <definedName name="QB_ROW_1523360_2" localSheetId="3" hidden="1">'June Detail'!$C$42</definedName>
    <definedName name="QB_ROW_1523360_3" localSheetId="3" hidden="1">'June Detail'!$C$47</definedName>
    <definedName name="QB_ROW_1523360_4" localSheetId="3" hidden="1">'June Detail'!$C$60</definedName>
    <definedName name="QB_ROW_1523360_5" localSheetId="3" hidden="1">'June Detail'!$C$65</definedName>
    <definedName name="QB_ROW_1524030" localSheetId="5" hidden="1">'Detail Jan-May'!$D$261</definedName>
    <definedName name="QB_ROW_1524030" localSheetId="3" hidden="1">'June Detail'!$D$106</definedName>
    <definedName name="QB_ROW_1524060" localSheetId="3" hidden="1">'June Detail'!$B$64</definedName>
    <definedName name="QB_ROW_1524060_1" localSheetId="3" hidden="1">'June Detail'!$B$63</definedName>
    <definedName name="QB_ROW_1524060_2" localSheetId="3" hidden="1">'June Detail'!$G$114</definedName>
    <definedName name="QB_ROW_1524060_3" localSheetId="3" hidden="1">'June Detail'!$G$111</definedName>
    <definedName name="QB_ROW_1524060_4" localSheetId="3" hidden="1">'June Detail'!$G$106</definedName>
    <definedName name="QB_ROW_1524260" localSheetId="0" hidden="1">'by Month'!$G$41</definedName>
    <definedName name="QB_ROW_1524260" localSheetId="2" hidden="1">'June by Class'!$G$29</definedName>
    <definedName name="QB_ROW_1524260" localSheetId="1" hidden="1">'June by Month'!$G$34</definedName>
    <definedName name="QB_ROW_1524260_1" localSheetId="0" hidden="1">'by Month'!$G$37</definedName>
    <definedName name="QB_ROW_1524260_1" localSheetId="2" hidden="1">'June by Class'!$G$38</definedName>
    <definedName name="QB_ROW_1524260_1" localSheetId="1" hidden="1">'June by Month'!$G$37</definedName>
    <definedName name="QB_ROW_1524260_2" localSheetId="2" hidden="1">'June by Class'!$G$32</definedName>
    <definedName name="QB_ROW_1524260_2" localSheetId="1" hidden="1">'June by Month'!$G$39</definedName>
    <definedName name="QB_ROW_1524260_3" localSheetId="2" hidden="1">'June by Class'!$G$33</definedName>
    <definedName name="QB_ROW_1524260_3" localSheetId="1" hidden="1">'June by Month'!$G$40</definedName>
    <definedName name="QB_ROW_1524260_4" localSheetId="1" hidden="1">'June by Month'!$G$38</definedName>
    <definedName name="QB_ROW_1524260_5" localSheetId="1" hidden="1">'June by Month'!$J$43</definedName>
    <definedName name="QB_ROW_1524330" localSheetId="5" hidden="1">'Detail Jan-May'!$D$264</definedName>
    <definedName name="QB_ROW_1524330" localSheetId="3" hidden="1">'June Detail'!$D$111</definedName>
    <definedName name="QB_ROW_1524360" localSheetId="3" hidden="1">'June Detail'!$B$70</definedName>
    <definedName name="QB_ROW_1524360_1" localSheetId="3" hidden="1">'June Detail'!$B$66</definedName>
    <definedName name="QB_ROW_1524360_2" localSheetId="3" hidden="1">'June Detail'!$G$117</definedName>
    <definedName name="QB_ROW_1524360_3" localSheetId="3" hidden="1">'June Detail'!$G$116</definedName>
    <definedName name="QB_ROW_1524360_4" localSheetId="3" hidden="1">'June Detail'!$G$109</definedName>
    <definedName name="QB_ROW_1525030" localSheetId="5" hidden="1">'Detail Jan-May'!$D$217</definedName>
    <definedName name="QB_ROW_1525030" localSheetId="3" hidden="1">'June Detail'!$D$72</definedName>
    <definedName name="QB_ROW_1525060" localSheetId="3" hidden="1">'June Detail'!$C$61</definedName>
    <definedName name="QB_ROW_1525060_1" localSheetId="3" hidden="1">'June Detail'!$C$66</definedName>
    <definedName name="QB_ROW_1525060_2" localSheetId="3" hidden="1">'June Detail'!$C$86</definedName>
    <definedName name="QB_ROW_1525060_3" localSheetId="3" hidden="1">'June Detail'!$G$100</definedName>
    <definedName name="QB_ROW_1525060_4" localSheetId="3" hidden="1">'June Detail'!$G$77</definedName>
    <definedName name="QB_ROW_1525060_5" localSheetId="3" hidden="1">'June Detail'!$G$47</definedName>
    <definedName name="QB_ROW_1525260" localSheetId="0" hidden="1">'by Month'!$G$37</definedName>
    <definedName name="QB_ROW_1525260" localSheetId="2" hidden="1">'June by Class'!$G$29</definedName>
    <definedName name="QB_ROW_1525260" localSheetId="1" hidden="1">'June by Month'!$G$34</definedName>
    <definedName name="QB_ROW_1525260_1" localSheetId="0" hidden="1">'by Month'!$G$33</definedName>
    <definedName name="QB_ROW_1525260_1" localSheetId="2" hidden="1">'June by Class'!$G$28</definedName>
    <definedName name="QB_ROW_1525260_1" localSheetId="1" hidden="1">'June by Month'!$G$36</definedName>
    <definedName name="QB_ROW_1525260_2" localSheetId="2" hidden="1">'June by Class'!$G$31</definedName>
    <definedName name="QB_ROW_1525260_2" localSheetId="1" hidden="1">'June by Month'!$J$39</definedName>
    <definedName name="QB_ROW_1525260_3" localSheetId="2" hidden="1">'June by Class'!$G$34</definedName>
    <definedName name="QB_ROW_1525260_4" localSheetId="2" hidden="1">'June by Class'!$G$30</definedName>
    <definedName name="QB_ROW_1525260_5" localSheetId="2" hidden="1">'June by Class'!$G$20</definedName>
    <definedName name="QB_ROW_1525330" localSheetId="5" hidden="1">'Detail Jan-May'!$D$219</definedName>
    <definedName name="QB_ROW_1525330" localSheetId="3" hidden="1">'June Detail'!$D$85</definedName>
    <definedName name="QB_ROW_1525360" localSheetId="3" hidden="1">'June Detail'!$C$65</definedName>
    <definedName name="QB_ROW_1525360_1" localSheetId="3" hidden="1">'June Detail'!$C$69</definedName>
    <definedName name="QB_ROW_1525360_2" localSheetId="3" hidden="1">'June Detail'!$C$88</definedName>
    <definedName name="QB_ROW_1525360_3" localSheetId="3" hidden="1">'June Detail'!$G$104</definedName>
    <definedName name="QB_ROW_1525360_4" localSheetId="3" hidden="1">'June Detail'!$G$90</definedName>
    <definedName name="QB_ROW_1525360_5" localSheetId="3" hidden="1">'June Detail'!$G$49</definedName>
    <definedName name="QB_ROW_1526030" localSheetId="5" hidden="1">'Detail Jan-May'!$D$265</definedName>
    <definedName name="QB_ROW_1526030" localSheetId="3" hidden="1">'June Detail'!$D$112</definedName>
    <definedName name="QB_ROW_1526060" localSheetId="3" hidden="1">'June Detail'!$B$71</definedName>
    <definedName name="QB_ROW_1526060_1" localSheetId="3" hidden="1">'June Detail'!$B$67</definedName>
    <definedName name="QB_ROW_1526060_2" localSheetId="3" hidden="1">'June Detail'!$G$118</definedName>
    <definedName name="QB_ROW_1526060_3" localSheetId="3" hidden="1">'June Detail'!$G$117</definedName>
    <definedName name="QB_ROW_1526060_4" localSheetId="3" hidden="1">'June Detail'!$G$104</definedName>
    <definedName name="QB_ROW_1526260" localSheetId="0" hidden="1">'by Month'!$G$42</definedName>
    <definedName name="QB_ROW_1526260" localSheetId="2" hidden="1">'June by Class'!$G$30</definedName>
    <definedName name="QB_ROW_1526260" localSheetId="1" hidden="1">'June by Month'!$G$36</definedName>
    <definedName name="QB_ROW_1526260_1" localSheetId="0" hidden="1">'by Month'!$G$38</definedName>
    <definedName name="QB_ROW_1526260_1" localSheetId="2" hidden="1">'June by Class'!$G$29</definedName>
    <definedName name="QB_ROW_1526260_1" localSheetId="1" hidden="1">'June by Month'!$G$38</definedName>
    <definedName name="QB_ROW_1526260_2" localSheetId="2" hidden="1">'June by Class'!$G$39</definedName>
    <definedName name="QB_ROW_1526260_2" localSheetId="1" hidden="1">'June by Month'!$G$40</definedName>
    <definedName name="QB_ROW_1526260_3" localSheetId="2" hidden="1">'June by Class'!$G$33</definedName>
    <definedName name="QB_ROW_1526260_3" localSheetId="1" hidden="1">'June by Month'!$G$41</definedName>
    <definedName name="QB_ROW_1526260_4" localSheetId="2" hidden="1">'June by Class'!$G$34</definedName>
    <definedName name="QB_ROW_1526260_4" localSheetId="1" hidden="1">'June by Month'!$G$39</definedName>
    <definedName name="QB_ROW_1526260_5" localSheetId="2" hidden="1">'June by Class'!$G$32</definedName>
    <definedName name="QB_ROW_1526260_5" localSheetId="1" hidden="1">'June by Month'!$J$44</definedName>
    <definedName name="QB_ROW_1526330" localSheetId="5" hidden="1">'Detail Jan-May'!$D$295</definedName>
    <definedName name="QB_ROW_1526330" localSheetId="3" hidden="1">'June Detail'!$D$117</definedName>
    <definedName name="QB_ROW_1526360" localSheetId="3" hidden="1">'June Detail'!$B$75</definedName>
    <definedName name="QB_ROW_1526360_1" localSheetId="3" hidden="1">'June Detail'!$B$69</definedName>
    <definedName name="QB_ROW_1526360_2" localSheetId="3" hidden="1">'June Detail'!$G$132</definedName>
    <definedName name="QB_ROW_1526360_3" localSheetId="3" hidden="1">'June Detail'!$G$122</definedName>
    <definedName name="QB_ROW_1526360_4" localSheetId="3" hidden="1">'June Detail'!$G$115</definedName>
    <definedName name="QB_ROW_1656030" localSheetId="5" hidden="1">'Detail Jan-May'!$D$17</definedName>
    <definedName name="QB_ROW_1656030" localSheetId="3" hidden="1">'June Detail'!$D$7</definedName>
    <definedName name="QB_ROW_1656060" localSheetId="3" hidden="1">'June Detail'!$B$9</definedName>
    <definedName name="QB_ROW_1656060_1" localSheetId="3" hidden="1">'June Detail'!$B$6</definedName>
    <definedName name="QB_ROW_1656060_2" localSheetId="3" hidden="1">'June Detail'!$C$9</definedName>
    <definedName name="QB_ROW_1656060_3" localSheetId="3" hidden="1">'June Detail'!$G$9</definedName>
    <definedName name="QB_ROW_1656060_4" localSheetId="3" hidden="1">'June Detail'!$G$6</definedName>
    <definedName name="QB_ROW_1656060_5" localSheetId="3" hidden="1">'June Detail'!$G$10</definedName>
    <definedName name="QB_ROW_1656260" localSheetId="0" hidden="1">'by Month'!$G$11</definedName>
    <definedName name="QB_ROW_1656260" localSheetId="2" hidden="1">'June by Class'!$G$8</definedName>
    <definedName name="QB_ROW_1656260" localSheetId="1" hidden="1">'June by Month'!$G$8</definedName>
    <definedName name="QB_ROW_1656260_1" localSheetId="0" hidden="1">'by Month'!$G$7</definedName>
    <definedName name="QB_ROW_1656260_1" localSheetId="2" hidden="1">'June by Class'!$G$6</definedName>
    <definedName name="QB_ROW_1656260_1" localSheetId="1" hidden="1">'June by Month'!$J$10</definedName>
    <definedName name="QB_ROW_1656260_2" localSheetId="2" hidden="1">'June by Class'!$G$7</definedName>
    <definedName name="QB_ROW_1656330" localSheetId="5" hidden="1">'Detail Jan-May'!$D$28</definedName>
    <definedName name="QB_ROW_1656330" localSheetId="3" hidden="1">'June Detail'!$D$9</definedName>
    <definedName name="QB_ROW_1656360" localSheetId="3" hidden="1">'June Detail'!$B$11</definedName>
    <definedName name="QB_ROW_1656360_1" localSheetId="3" hidden="1">'June Detail'!$B$8</definedName>
    <definedName name="QB_ROW_1656360_2" localSheetId="3" hidden="1">'June Detail'!$C$11</definedName>
    <definedName name="QB_ROW_1656360_3" localSheetId="3" hidden="1">'June Detail'!$C$12</definedName>
    <definedName name="QB_ROW_1656360_4" localSheetId="3" hidden="1">'June Detail'!$G$11</definedName>
    <definedName name="QB_ROW_1656360_5" localSheetId="3" hidden="1">'June Detail'!$G$8</definedName>
    <definedName name="QB_ROW_1659060" localSheetId="3" hidden="1">'June Detail'!$C$12</definedName>
    <definedName name="QB_ROW_1659060_1" localSheetId="3" hidden="1">'June Detail'!$G$6</definedName>
    <definedName name="QB_ROW_1659260" localSheetId="2" hidden="1">'June by Class'!$G$6</definedName>
    <definedName name="QB_ROW_1659260" localSheetId="1" hidden="1">'June by Month'!$G$9</definedName>
    <definedName name="QB_ROW_1659260_1" localSheetId="2" hidden="1">'June by Class'!$G$9</definedName>
    <definedName name="QB_ROW_1659260_1" localSheetId="1" hidden="1">'June by Month'!$J$11</definedName>
    <definedName name="QB_ROW_1659360" localSheetId="3" hidden="1">'June Detail'!$C$14</definedName>
    <definedName name="QB_ROW_1659360_1" localSheetId="3" hidden="1">'June Detail'!$G$9</definedName>
    <definedName name="QB_ROW_1669040" localSheetId="5" hidden="1">'Detail Jan-May'!$E$43</definedName>
    <definedName name="QB_ROW_1669070" localSheetId="3" hidden="1">'June Detail'!$C$17</definedName>
    <definedName name="QB_ROW_1669070_1" localSheetId="3" hidden="1">'June Detail'!$D$18</definedName>
    <definedName name="QB_ROW_1669070_2" localSheetId="3" hidden="1">'June Detail'!$D$20</definedName>
    <definedName name="QB_ROW_1669070_3" localSheetId="3" hidden="1">'June Detail'!$D$38</definedName>
    <definedName name="QB_ROW_1669070_4" localSheetId="3" hidden="1">'June Detail'!$H$55</definedName>
    <definedName name="QB_ROW_1669070_5" localSheetId="3" hidden="1">'June Detail'!$H$14</definedName>
    <definedName name="QB_ROW_1669270" localSheetId="0" hidden="1">'by Month'!$H$19</definedName>
    <definedName name="QB_ROW_1669270" localSheetId="2" hidden="1">'June by Class'!$H$14</definedName>
    <definedName name="QB_ROW_1669270" localSheetId="1" hidden="1">'June by Month'!$H$14</definedName>
    <definedName name="QB_ROW_1669270_1" localSheetId="0" hidden="1">'by Month'!$H$15</definedName>
    <definedName name="QB_ROW_1669270_1" localSheetId="2" hidden="1">'June by Class'!$H$15</definedName>
    <definedName name="QB_ROW_1669270_1" localSheetId="1" hidden="1">'June by Month'!$H$16</definedName>
    <definedName name="QB_ROW_1669270_2" localSheetId="2" hidden="1">'June by Class'!$H$16</definedName>
    <definedName name="QB_ROW_1669270_2" localSheetId="1" hidden="1">'June by Month'!$H$17</definedName>
    <definedName name="QB_ROW_1669270_3" localSheetId="2" hidden="1">'June by Class'!$H$17</definedName>
    <definedName name="QB_ROW_1669270_3" localSheetId="1" hidden="1">'June by Month'!$K$19</definedName>
    <definedName name="QB_ROW_1669270_4" localSheetId="2" hidden="1">'June by Class'!$H$12</definedName>
    <definedName name="QB_ROW_1669340" localSheetId="5" hidden="1">'Detail Jan-May'!$E$48</definedName>
    <definedName name="QB_ROW_1669370" localSheetId="3" hidden="1">'June Detail'!$C$20</definedName>
    <definedName name="QB_ROW_1669370_1" localSheetId="3" hidden="1">'June Detail'!$D$23</definedName>
    <definedName name="QB_ROW_1669370_2" localSheetId="3" hidden="1">'June Detail'!$D$25</definedName>
    <definedName name="QB_ROW_1669370_3" localSheetId="3" hidden="1">'June Detail'!$D$40</definedName>
    <definedName name="QB_ROW_1669370_4" localSheetId="3" hidden="1">'June Detail'!$H$57</definedName>
    <definedName name="QB_ROW_1669370_5" localSheetId="3" hidden="1">'June Detail'!$H$17</definedName>
    <definedName name="QB_ROW_1693040" localSheetId="5" hidden="1">'Detail Jan-May'!$E$37</definedName>
    <definedName name="QB_ROW_1693040" localSheetId="3" hidden="1">'June Detail'!$E$22</definedName>
    <definedName name="QB_ROW_1693070" localSheetId="3" hidden="1">'June Detail'!$D$17</definedName>
    <definedName name="QB_ROW_1693070_1" localSheetId="3" hidden="1">'June Detail'!$D$20</definedName>
    <definedName name="QB_ROW_1693070_2" localSheetId="3" hidden="1">'June Detail'!$H$18</definedName>
    <definedName name="QB_ROW_1693070_3" localSheetId="3" hidden="1">'June Detail'!$H$24</definedName>
    <definedName name="QB_ROW_1693270" localSheetId="0" hidden="1">'by Month'!$H$18</definedName>
    <definedName name="QB_ROW_1693270" localSheetId="2" hidden="1">'June by Class'!$H$14</definedName>
    <definedName name="QB_ROW_1693270" localSheetId="1" hidden="1">'June by Month'!$H$14</definedName>
    <definedName name="QB_ROW_1693270_1" localSheetId="0" hidden="1">'by Month'!$H$14</definedName>
    <definedName name="QB_ROW_1693270_1" localSheetId="2" hidden="1">'June by Class'!$H$15</definedName>
    <definedName name="QB_ROW_1693270_1" localSheetId="1" hidden="1">'June by Month'!$H$16</definedName>
    <definedName name="QB_ROW_1693270_2" localSheetId="2" hidden="1">'June by Class'!$H$16</definedName>
    <definedName name="QB_ROW_1693270_2" localSheetId="1" hidden="1">'June by Month'!$H$15</definedName>
    <definedName name="QB_ROW_1693270_3" localSheetId="1" hidden="1">'June by Month'!$K$18</definedName>
    <definedName name="QB_ROW_1693340" localSheetId="5" hidden="1">'Detail Jan-May'!$E$42</definedName>
    <definedName name="QB_ROW_1693340" localSheetId="3" hidden="1">'June Detail'!$E$30</definedName>
    <definedName name="QB_ROW_1693370" localSheetId="3" hidden="1">'June Detail'!$D$19</definedName>
    <definedName name="QB_ROW_1693370_1" localSheetId="3" hidden="1">'June Detail'!$D$37</definedName>
    <definedName name="QB_ROW_1693370_2" localSheetId="3" hidden="1">'June Detail'!$H$54</definedName>
    <definedName name="QB_ROW_1693370_3" localSheetId="3" hidden="1">'June Detail'!$H$32</definedName>
    <definedName name="QB_ROW_1694040" localSheetId="5" hidden="1">'Detail Jan-May'!$E$34</definedName>
    <definedName name="QB_ROW_1694040" localSheetId="3" hidden="1">'June Detail'!$E$15</definedName>
    <definedName name="QB_ROW_1694070" localSheetId="3" hidden="1">'June Detail'!$H$15</definedName>
    <definedName name="QB_ROW_1694070_1" localSheetId="3" hidden="1">'June Detail'!$H$17</definedName>
    <definedName name="QB_ROW_1694270" localSheetId="0" hidden="1">'by Month'!$H$17</definedName>
    <definedName name="QB_ROW_1694270" localSheetId="2" hidden="1">'June by Class'!$H$13</definedName>
    <definedName name="QB_ROW_1694270" localSheetId="1" hidden="1">'June by Month'!$H$15</definedName>
    <definedName name="QB_ROW_1694270_1" localSheetId="0" hidden="1">'by Month'!$H$13</definedName>
    <definedName name="QB_ROW_1694270_1" localSheetId="2" hidden="1">'June by Class'!$H$15</definedName>
    <definedName name="QB_ROW_1694270_1" localSheetId="1" hidden="1">'June by Month'!$K$17</definedName>
    <definedName name="QB_ROW_1694340" localSheetId="5" hidden="1">'Detail Jan-May'!$E$36</definedName>
    <definedName name="QB_ROW_1694340" localSheetId="3" hidden="1">'June Detail'!$E$21</definedName>
    <definedName name="QB_ROW_1694370" localSheetId="3" hidden="1">'June Detail'!$H$17</definedName>
    <definedName name="QB_ROW_1694370_1" localSheetId="3" hidden="1">'June Detail'!$H$23</definedName>
    <definedName name="QB_ROW_1758030" localSheetId="5" hidden="1">'Detail Jan-May'!$D$33</definedName>
    <definedName name="QB_ROW_1758030" localSheetId="3" hidden="1">'June Detail'!$D$14</definedName>
    <definedName name="QB_ROW_1758060" localSheetId="0" hidden="1">'by Month'!$G$16</definedName>
    <definedName name="QB_ROW_1758060" localSheetId="2" hidden="1">'June by Class'!$G$13</definedName>
    <definedName name="QB_ROW_1758060" localSheetId="1" hidden="1">'June by Month'!$G$13</definedName>
    <definedName name="QB_ROW_1758060" localSheetId="3" hidden="1">'June Detail'!$B$16</definedName>
    <definedName name="QB_ROW_1758060_1" localSheetId="0" hidden="1">'by Month'!$G$12</definedName>
    <definedName name="QB_ROW_1758060_1" localSheetId="2" hidden="1">'June by Class'!$G$12</definedName>
    <definedName name="QB_ROW_1758060_1" localSheetId="1" hidden="1">'June by Month'!$G$14</definedName>
    <definedName name="QB_ROW_1758060_1" localSheetId="3" hidden="1">'June Detail'!$B$13</definedName>
    <definedName name="QB_ROW_1758060_2" localSheetId="2" hidden="1">'June by Class'!$G$14</definedName>
    <definedName name="QB_ROW_1758060_2" localSheetId="1" hidden="1">'June by Month'!$J$16</definedName>
    <definedName name="QB_ROW_1758060_2" localSheetId="3" hidden="1">'June Detail'!$C$17</definedName>
    <definedName name="QB_ROW_1758060_3" localSheetId="2" hidden="1">'June by Class'!$G$6</definedName>
    <definedName name="QB_ROW_1758060_3" localSheetId="3" hidden="1">'June Detail'!$C$16</definedName>
    <definedName name="QB_ROW_1758060_4" localSheetId="2" hidden="1">'June by Class'!$G$11</definedName>
    <definedName name="QB_ROW_1758060_4" localSheetId="3" hidden="1">'June Detail'!$C$19</definedName>
    <definedName name="QB_ROW_1758060_5" localSheetId="3" hidden="1">'June Detail'!$G$14</definedName>
    <definedName name="QB_ROW_1758330" localSheetId="5" hidden="1">'Detail Jan-May'!$D$72</definedName>
    <definedName name="QB_ROW_1758330" localSheetId="3" hidden="1">'June Detail'!$D$35</definedName>
    <definedName name="QB_ROW_1758360" localSheetId="0" hidden="1">'by Month'!$G$21</definedName>
    <definedName name="QB_ROW_1758360" localSheetId="2" hidden="1">'June by Class'!$G$15</definedName>
    <definedName name="QB_ROW_1758360" localSheetId="1" hidden="1">'June by Month'!$G$17</definedName>
    <definedName name="QB_ROW_1758360" localSheetId="3" hidden="1">'June Detail'!$B$21</definedName>
    <definedName name="QB_ROW_1758360_1" localSheetId="0" hidden="1">'by Month'!$G$17</definedName>
    <definedName name="QB_ROW_1758360_1" localSheetId="2" hidden="1">'June by Class'!$G$14</definedName>
    <definedName name="QB_ROW_1758360_1" localSheetId="1" hidden="1">'June by Month'!$G$18</definedName>
    <definedName name="QB_ROW_1758360_1" localSheetId="3" hidden="1">'June Detail'!$B$17</definedName>
    <definedName name="QB_ROW_1758360_2" localSheetId="2" hidden="1">'June by Class'!$G$16</definedName>
    <definedName name="QB_ROW_1758360_2" localSheetId="1" hidden="1">'June by Month'!$G$19</definedName>
    <definedName name="QB_ROW_1758360_2" localSheetId="3" hidden="1">'June Detail'!$C$28</definedName>
    <definedName name="QB_ROW_1758360_3" localSheetId="2" hidden="1">'June by Class'!$G$17</definedName>
    <definedName name="QB_ROW_1758360_3" localSheetId="1" hidden="1">'June by Month'!$J$21</definedName>
    <definedName name="QB_ROW_1758360_3" localSheetId="3" hidden="1">'June Detail'!$C$24</definedName>
    <definedName name="QB_ROW_1758360_4" localSheetId="2" hidden="1">'June by Class'!$G$18</definedName>
    <definedName name="QB_ROW_1758360_4" localSheetId="3" hidden="1">'June Detail'!$C$34</definedName>
    <definedName name="QB_ROW_1758360_5" localSheetId="2" hidden="1">'June by Class'!$G$19</definedName>
    <definedName name="QB_ROW_1758360_5" localSheetId="3" hidden="1">'June Detail'!$C$52</definedName>
    <definedName name="QB_ROW_1784010" localSheetId="5" hidden="1">'Detail Jan-May'!$B$31</definedName>
    <definedName name="QB_ROW_1784010" localSheetId="3" hidden="1">'June Detail'!$B$12</definedName>
    <definedName name="QB_ROW_1784040" localSheetId="0" hidden="1">'by Month'!$E$14</definedName>
    <definedName name="QB_ROW_1784040" localSheetId="2" hidden="1">'June by Class'!$E$11</definedName>
    <definedName name="QB_ROW_1784040" localSheetId="1" hidden="1">'June by Month'!$E$11</definedName>
    <definedName name="QB_ROW_1784040" localSheetId="3" hidden="1">'June Detail'!#REF!</definedName>
    <definedName name="QB_ROW_1784040_1" localSheetId="0" hidden="1">'by Month'!$E$10</definedName>
    <definedName name="QB_ROW_1784040_1" localSheetId="2" hidden="1">'June by Class'!$E$10</definedName>
    <definedName name="QB_ROW_1784040_1" localSheetId="1" hidden="1">'June by Month'!$E$12</definedName>
    <definedName name="QB_ROW_1784040_1" localSheetId="3" hidden="1">'June Detail'!#REF!</definedName>
    <definedName name="QB_ROW_1784040_2" localSheetId="2" hidden="1">'June by Class'!$E$12</definedName>
    <definedName name="QB_ROW_1784040_2" localSheetId="1" hidden="1">'June by Month'!$H$14</definedName>
    <definedName name="QB_ROW_1784040_2" localSheetId="3" hidden="1">'June Detail'!$A$15</definedName>
    <definedName name="QB_ROW_1784040_3" localSheetId="2" hidden="1">'June by Class'!$E$4</definedName>
    <definedName name="QB_ROW_1784040_3" localSheetId="3" hidden="1">'June Detail'!$A$14</definedName>
    <definedName name="QB_ROW_1784040_4" localSheetId="2" hidden="1">'June by Class'!$E$9</definedName>
    <definedName name="QB_ROW_1784040_4" localSheetId="3" hidden="1">'June Detail'!$A$17</definedName>
    <definedName name="QB_ROW_1784040_5" localSheetId="3" hidden="1">'June Detail'!$E$12</definedName>
    <definedName name="QB_ROW_1784310" localSheetId="5" hidden="1">'Detail Jan-May'!$B$74</definedName>
    <definedName name="QB_ROW_1784310" localSheetId="3" hidden="1">'June Detail'!$B$37</definedName>
    <definedName name="QB_ROW_1784340" localSheetId="0" hidden="1">'by Month'!$E$23</definedName>
    <definedName name="QB_ROW_1784340" localSheetId="2" hidden="1">'June by Class'!$E$17</definedName>
    <definedName name="QB_ROW_1784340" localSheetId="1" hidden="1">'June by Month'!$E$19</definedName>
    <definedName name="QB_ROW_1784340" localSheetId="3" hidden="1">'June Detail'!#REF!</definedName>
    <definedName name="QB_ROW_1784340_1" localSheetId="0" hidden="1">'by Month'!$E$19</definedName>
    <definedName name="QB_ROW_1784340_1" localSheetId="2" hidden="1">'June by Class'!$E$16</definedName>
    <definedName name="QB_ROW_1784340_1" localSheetId="1" hidden="1">'June by Month'!$E$20</definedName>
    <definedName name="QB_ROW_1784340_1" localSheetId="3" hidden="1">'June Detail'!#REF!</definedName>
    <definedName name="QB_ROW_1784340_2" localSheetId="2" hidden="1">'June by Class'!$E$18</definedName>
    <definedName name="QB_ROW_1784340_2" localSheetId="1" hidden="1">'June by Month'!$E$21</definedName>
    <definedName name="QB_ROW_1784340_2" localSheetId="3" hidden="1">'June Detail'!$A$30</definedName>
    <definedName name="QB_ROW_1784340_3" localSheetId="2" hidden="1">'June by Class'!$E$19</definedName>
    <definedName name="QB_ROW_1784340_3" localSheetId="1" hidden="1">'June by Month'!$H$23</definedName>
    <definedName name="QB_ROW_1784340_3" localSheetId="3" hidden="1">'June Detail'!$A$26</definedName>
    <definedName name="QB_ROW_1784340_4" localSheetId="2" hidden="1">'June by Class'!$E$20</definedName>
    <definedName name="QB_ROW_1784340_4" localSheetId="3" hidden="1">'June Detail'!$A$36</definedName>
    <definedName name="QB_ROW_1784340_5" localSheetId="2" hidden="1">'June by Class'!$E$21</definedName>
    <definedName name="QB_ROW_1784340_5" localSheetId="3" hidden="1">'June Detail'!$A$54</definedName>
    <definedName name="QB_ROW_18301" localSheetId="0" hidden="1">'by Month'!$A$48</definedName>
    <definedName name="QB_ROW_18301" localSheetId="2" hidden="1">'June by Class'!$A$35</definedName>
    <definedName name="QB_ROW_18301" localSheetId="1" hidden="1">'June by Month'!$A$41</definedName>
    <definedName name="QB_ROW_18301" localSheetId="3" hidden="1">'June Detail'!#REF!</definedName>
    <definedName name="QB_ROW_18301_1" localSheetId="0" hidden="1">'by Month'!$A$44</definedName>
    <definedName name="QB_ROW_18301_1" localSheetId="2" hidden="1">'June by Class'!$A$17</definedName>
    <definedName name="QB_ROW_18301_1" localSheetId="1" hidden="1">'June by Month'!$A$49</definedName>
    <definedName name="QB_ROW_18301_1" localSheetId="3" hidden="1">'June Detail'!#REF!</definedName>
    <definedName name="QB_ROW_18301_2" localSheetId="2" hidden="1">'June by Class'!$A$25</definedName>
    <definedName name="QB_ROW_18301_2" localSheetId="1" hidden="1">'June by Month'!$A$46</definedName>
    <definedName name="QB_ROW_18301_2" localSheetId="3" hidden="1">'June Detail'!#REF!</definedName>
    <definedName name="QB_ROW_18301_3" localSheetId="2" hidden="1">'June by Class'!$A$26</definedName>
    <definedName name="QB_ROW_18301_3" localSheetId="1" hidden="1">'June by Month'!$A$47</definedName>
    <definedName name="QB_ROW_18301_3" localSheetId="3" hidden="1">'June Detail'!#REF!</definedName>
    <definedName name="QB_ROW_18301_4" localSheetId="2" hidden="1">'June by Class'!$A$34</definedName>
    <definedName name="QB_ROW_18301_4" localSheetId="1" hidden="1">'June by Month'!$A$44</definedName>
    <definedName name="QB_ROW_18301_4" localSheetId="3" hidden="1">'June Detail'!#REF!</definedName>
    <definedName name="QB_ROW_18301_5" localSheetId="2" hidden="1">'June by Class'!$A$37</definedName>
    <definedName name="QB_ROW_18301_5" localSheetId="1" hidden="1">'June by Month'!$D$50</definedName>
    <definedName name="QB_ROW_18301_5" localSheetId="3" hidden="1">'June Detail'!#REF!</definedName>
    <definedName name="QB_ROW_19011" localSheetId="0" hidden="1">'by Month'!$B$6</definedName>
    <definedName name="QB_ROW_19011" localSheetId="2" hidden="1">'June by Class'!$B$2</definedName>
    <definedName name="QB_ROW_19011" localSheetId="1" hidden="1">'June by Month'!$B$2</definedName>
    <definedName name="QB_ROW_19011" localSheetId="3" hidden="1">'June Detail'!#REF!</definedName>
    <definedName name="QB_ROW_19011_1" localSheetId="0" hidden="1">'by Month'!$B$2</definedName>
    <definedName name="QB_ROW_19011_1" localSheetId="1" hidden="1">'June by Month'!$E$5</definedName>
    <definedName name="QB_ROW_19011_1" localSheetId="3" hidden="1">'June Detail'!#REF!</definedName>
    <definedName name="QB_ROW_19011_2" localSheetId="3" hidden="1">'June Detail'!$B$2</definedName>
    <definedName name="QB_ROW_19311" localSheetId="0" hidden="1">'by Month'!$B$47</definedName>
    <definedName name="QB_ROW_19311" localSheetId="2" hidden="1">'June by Class'!$B$34</definedName>
    <definedName name="QB_ROW_19311" localSheetId="1" hidden="1">'June by Month'!$B$40</definedName>
    <definedName name="QB_ROW_19311" localSheetId="3" hidden="1">'June Detail'!#REF!</definedName>
    <definedName name="QB_ROW_19311_1" localSheetId="0" hidden="1">'by Month'!$B$43</definedName>
    <definedName name="QB_ROW_19311_1" localSheetId="2" hidden="1">'June by Class'!$B$16</definedName>
    <definedName name="QB_ROW_19311_1" localSheetId="1" hidden="1">'June by Month'!$B$48</definedName>
    <definedName name="QB_ROW_19311_1" localSheetId="3" hidden="1">'June Detail'!#REF!</definedName>
    <definedName name="QB_ROW_19311_2" localSheetId="2" hidden="1">'June by Class'!$B$24</definedName>
    <definedName name="QB_ROW_19311_2" localSheetId="1" hidden="1">'June by Month'!$B$45</definedName>
    <definedName name="QB_ROW_19311_2" localSheetId="3" hidden="1">'June Detail'!#REF!</definedName>
    <definedName name="QB_ROW_19311_3" localSheetId="2" hidden="1">'June by Class'!$B$25</definedName>
    <definedName name="QB_ROW_19311_3" localSheetId="1" hidden="1">'June by Month'!$B$46</definedName>
    <definedName name="QB_ROW_19311_3" localSheetId="3" hidden="1">'June Detail'!#REF!</definedName>
    <definedName name="QB_ROW_19311_4" localSheetId="2" hidden="1">'June by Class'!$B$33</definedName>
    <definedName name="QB_ROW_19311_4" localSheetId="1" hidden="1">'June by Month'!$B$43</definedName>
    <definedName name="QB_ROW_19311_4" localSheetId="3" hidden="1">'June Detail'!#REF!</definedName>
    <definedName name="QB_ROW_19311_5" localSheetId="2" hidden="1">'June by Class'!$B$36</definedName>
    <definedName name="QB_ROW_19311_5" localSheetId="1" hidden="1">'June by Month'!$E$49</definedName>
    <definedName name="QB_ROW_19311_5" localSheetId="3" hidden="1">'June Detail'!#REF!</definedName>
    <definedName name="QB_ROW_20031" localSheetId="0" hidden="1">'by Month'!$D$7</definedName>
    <definedName name="QB_ROW_20031" localSheetId="2" hidden="1">'June by Class'!$D$3</definedName>
    <definedName name="QB_ROW_20031" localSheetId="1" hidden="1">'June by Month'!$D$3</definedName>
    <definedName name="QB_ROW_20031" localSheetId="3" hidden="1">'June Detail'!#REF!</definedName>
    <definedName name="QB_ROW_20031_1" localSheetId="0" hidden="1">'by Month'!$D$3</definedName>
    <definedName name="QB_ROW_20031_1" localSheetId="1" hidden="1">'June by Month'!$G$6</definedName>
    <definedName name="QB_ROW_20031_1" localSheetId="3" hidden="1">'June Detail'!#REF!</definedName>
    <definedName name="QB_ROW_20031_2" localSheetId="3" hidden="1">'June Detail'!$D$3</definedName>
    <definedName name="QB_ROW_20331" localSheetId="0" hidden="1">'by Month'!$D$24</definedName>
    <definedName name="QB_ROW_20331" localSheetId="2" hidden="1">'June by Class'!$D$18</definedName>
    <definedName name="QB_ROW_20331" localSheetId="1" hidden="1">'June by Month'!$D$20</definedName>
    <definedName name="QB_ROW_20331" localSheetId="3" hidden="1">'June Detail'!#REF!</definedName>
    <definedName name="QB_ROW_20331_1" localSheetId="0" hidden="1">'by Month'!$D$20</definedName>
    <definedName name="QB_ROW_20331_1" localSheetId="2" hidden="1">'June by Class'!$D$17</definedName>
    <definedName name="QB_ROW_20331_1" localSheetId="1" hidden="1">'June by Month'!$D$21</definedName>
    <definedName name="QB_ROW_20331_1" localSheetId="3" hidden="1">'June Detail'!#REF!</definedName>
    <definedName name="QB_ROW_20331_2" localSheetId="2" hidden="1">'June by Class'!$D$11</definedName>
    <definedName name="QB_ROW_20331_2" localSheetId="1" hidden="1">'June by Month'!$D$22</definedName>
    <definedName name="QB_ROW_20331_2" localSheetId="3" hidden="1">'June Detail'!#REF!</definedName>
    <definedName name="QB_ROW_20331_3" localSheetId="2" hidden="1">'June by Class'!$D$19</definedName>
    <definedName name="QB_ROW_20331_3" localSheetId="1" hidden="1">'June by Month'!$G$24</definedName>
    <definedName name="QB_ROW_20331_3" localSheetId="3" hidden="1">'June Detail'!#REF!</definedName>
    <definedName name="QB_ROW_20331_4" localSheetId="2" hidden="1">'June by Class'!$D$20</definedName>
    <definedName name="QB_ROW_20331_4" localSheetId="3" hidden="1">'June Detail'!#REF!</definedName>
    <definedName name="QB_ROW_20331_5" localSheetId="2" hidden="1">'June by Class'!$D$21</definedName>
    <definedName name="QB_ROW_20331_5" localSheetId="3" hidden="1">'June Detail'!#REF!</definedName>
    <definedName name="QB_ROW_21031" localSheetId="0" hidden="1">'by Month'!$D$26</definedName>
    <definedName name="QB_ROW_21031" localSheetId="2" hidden="1">'June by Class'!$D$20</definedName>
    <definedName name="QB_ROW_21031" localSheetId="1" hidden="1">'June by Month'!$D$22</definedName>
    <definedName name="QB_ROW_21031" localSheetId="3" hidden="1">'June Detail'!#REF!</definedName>
    <definedName name="QB_ROW_21031_1" localSheetId="0" hidden="1">'by Month'!$D$22</definedName>
    <definedName name="QB_ROW_21031_1" localSheetId="2" hidden="1">'June by Class'!$D$19</definedName>
    <definedName name="QB_ROW_21031_1" localSheetId="1" hidden="1">'June by Month'!$D$23</definedName>
    <definedName name="QB_ROW_21031_1" localSheetId="3" hidden="1">'June Detail'!#REF!</definedName>
    <definedName name="QB_ROW_21031_2" localSheetId="2" hidden="1">'June by Class'!$D$3</definedName>
    <definedName name="QB_ROW_21031_2" localSheetId="1" hidden="1">'June by Month'!$D$24</definedName>
    <definedName name="QB_ROW_21031_2" localSheetId="3" hidden="1">'June Detail'!#REF!</definedName>
    <definedName name="QB_ROW_21031_3" localSheetId="2" hidden="1">'June by Class'!$D$13</definedName>
    <definedName name="QB_ROW_21031_3" localSheetId="1" hidden="1">'June by Month'!$G$26</definedName>
    <definedName name="QB_ROW_21031_3" localSheetId="3" hidden="1">'June Detail'!#REF!</definedName>
    <definedName name="QB_ROW_21031_4" localSheetId="2" hidden="1">'June by Class'!$D$21</definedName>
    <definedName name="QB_ROW_21031_4" localSheetId="3" hidden="1">'June Detail'!#REF!</definedName>
    <definedName name="QB_ROW_21031_5" localSheetId="2" hidden="1">'June by Class'!$D$22</definedName>
    <definedName name="QB_ROW_21031_5" localSheetId="3" hidden="1">'June Detail'!#REF!</definedName>
    <definedName name="QB_ROW_21331" localSheetId="0" hidden="1">'by Month'!$D$46</definedName>
    <definedName name="QB_ROW_21331" localSheetId="2" hidden="1">'June by Class'!$D$33</definedName>
    <definedName name="QB_ROW_21331" localSheetId="1" hidden="1">'June by Month'!$D$39</definedName>
    <definedName name="QB_ROW_21331" localSheetId="3" hidden="1">'June Detail'!#REF!</definedName>
    <definedName name="QB_ROW_21331_1" localSheetId="0" hidden="1">'by Month'!$D$42</definedName>
    <definedName name="QB_ROW_21331_1" localSheetId="2" hidden="1">'June by Class'!$D$15</definedName>
    <definedName name="QB_ROW_21331_1" localSheetId="1" hidden="1">'June by Month'!$D$44</definedName>
    <definedName name="QB_ROW_21331_1" localSheetId="3" hidden="1">'June Detail'!#REF!</definedName>
    <definedName name="QB_ROW_21331_2" localSheetId="2" hidden="1">'June by Class'!$D$23</definedName>
    <definedName name="QB_ROW_21331_2" localSheetId="1" hidden="1">'June by Month'!$D$45</definedName>
    <definedName name="QB_ROW_21331_2" localSheetId="3" hidden="1">'June Detail'!#REF!</definedName>
    <definedName name="QB_ROW_21331_3" localSheetId="2" hidden="1">'June by Class'!$D$24</definedName>
    <definedName name="QB_ROW_21331_3" localSheetId="1" hidden="1">'June by Month'!$D$42</definedName>
    <definedName name="QB_ROW_21331_3" localSheetId="3" hidden="1">'June Detail'!#REF!</definedName>
    <definedName name="QB_ROW_21331_4" localSheetId="2" hidden="1">'June by Class'!$D$32</definedName>
    <definedName name="QB_ROW_21331_4" localSheetId="1" hidden="1">'June by Month'!$G$48</definedName>
    <definedName name="QB_ROW_21331_4" localSheetId="3" hidden="1">'June Detail'!#REF!</definedName>
    <definedName name="QB_ROW_21331_5" localSheetId="2" hidden="1">'June by Class'!$D$35</definedName>
    <definedName name="QB_ROW_21331_5" localSheetId="3" hidden="1">'June Detail'!#REF!</definedName>
    <definedName name="QB_ROW_25301" localSheetId="5" hidden="1">'Detail Jan-May'!$A$304</definedName>
    <definedName name="QB_ROW_25301" localSheetId="3" hidden="1">'June Detail'!$A$127</definedName>
    <definedName name="QB_ROW_301030" localSheetId="5" hidden="1">'Detail Jan-May'!$D$7</definedName>
    <definedName name="QB_ROW_301030" localSheetId="3" hidden="1">'June Detail'!$D$4</definedName>
    <definedName name="QB_ROW_301060" localSheetId="3" hidden="1">'June Detail'!$B$6</definedName>
    <definedName name="QB_ROW_301060_1" localSheetId="3" hidden="1">'June Detail'!$C$6</definedName>
    <definedName name="QB_ROW_301060_2" localSheetId="3" hidden="1">'June Detail'!$G$6</definedName>
    <definedName name="QB_ROW_301260" localSheetId="0" hidden="1">'by Month'!$G$10</definedName>
    <definedName name="QB_ROW_301260" localSheetId="2" hidden="1">'June by Class'!$G$6</definedName>
    <definedName name="QB_ROW_301260" localSheetId="1" hidden="1">'June by Month'!$G$7</definedName>
    <definedName name="QB_ROW_301260_1" localSheetId="0" hidden="1">'by Month'!$G$6</definedName>
    <definedName name="QB_ROW_301260_1" localSheetId="1" hidden="1">'June by Month'!$J$9</definedName>
    <definedName name="QB_ROW_301330" localSheetId="5" hidden="1">'Detail Jan-May'!$D$16</definedName>
    <definedName name="QB_ROW_301330" localSheetId="3" hidden="1">'June Detail'!$D$6</definedName>
    <definedName name="QB_ROW_301360" localSheetId="3" hidden="1">'June Detail'!$B$8</definedName>
    <definedName name="QB_ROW_301360_1" localSheetId="3" hidden="1">'June Detail'!$C$8</definedName>
    <definedName name="QB_ROW_301360_2" localSheetId="3" hidden="1">'June Detail'!$G$8</definedName>
    <definedName name="QB_ROW_301360_3" localSheetId="3" hidden="1">'June Detail'!$G$9</definedName>
    <definedName name="QB_ROW_32301" localSheetId="4" hidden="1">'Unpaid Bills'!#REF!</definedName>
    <definedName name="QB_ROW_32301_1" localSheetId="4" hidden="1">'Unpaid Bills'!#REF!</definedName>
    <definedName name="QB_ROW_32301_2" localSheetId="4" hidden="1">'Unpaid Bills'!#REF!</definedName>
    <definedName name="QB_ROW_32301_3" localSheetId="4" hidden="1">'Unpaid Bills'!#REF!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010_3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6346310_3" localSheetId="4" hidden="1">'Unpaid Bills'!#REF!</definedName>
    <definedName name="QB_ROW_6696010" localSheetId="4" hidden="1">'Unpaid Bills'!#REF!</definedName>
    <definedName name="QB_ROW_6696310" localSheetId="4" hidden="1">'Unpaid Bills'!#REF!</definedName>
    <definedName name="QB_ROW_6863010" localSheetId="4" hidden="1">'Unpaid Bills'!#REF!</definedName>
    <definedName name="QB_ROW_6863310" localSheetId="4" hidden="1">'Unpaid Bills'!#REF!</definedName>
    <definedName name="QB_ROW_8044010" localSheetId="4" hidden="1">'Unpaid Bills'!#REF!</definedName>
    <definedName name="QB_ROW_8044310" localSheetId="4" hidden="1">'Unpaid Bills'!#REF!</definedName>
    <definedName name="QB_ROW_830010" localSheetId="4" hidden="1">'Unpaid Bills'!#REF!</definedName>
    <definedName name="QB_ROW_830310" localSheetId="4" hidden="1">'Unpaid Bills'!#REF!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010_3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556310_3" localSheetId="4" hidden="1">'Unpaid Bills'!#REF!</definedName>
    <definedName name="QB_ROW_86321" localSheetId="0" hidden="1">'by Month'!$C$25</definedName>
    <definedName name="QB_ROW_86321" localSheetId="2" hidden="1">'June by Class'!$C$19</definedName>
    <definedName name="QB_ROW_86321" localSheetId="1" hidden="1">'June by Month'!$C$21</definedName>
    <definedName name="QB_ROW_86321" localSheetId="3" hidden="1">'June Detail'!#REF!</definedName>
    <definedName name="QB_ROW_86321_1" localSheetId="0" hidden="1">'by Month'!$C$21</definedName>
    <definedName name="QB_ROW_86321_1" localSheetId="2" hidden="1">'June by Class'!$C$18</definedName>
    <definedName name="QB_ROW_86321_1" localSheetId="1" hidden="1">'June by Month'!$C$22</definedName>
    <definedName name="QB_ROW_86321_1" localSheetId="3" hidden="1">'June Detail'!#REF!</definedName>
    <definedName name="QB_ROW_86321_2" localSheetId="2" hidden="1">'June by Class'!$C$12</definedName>
    <definedName name="QB_ROW_86321_2" localSheetId="1" hidden="1">'June by Month'!$C$23</definedName>
    <definedName name="QB_ROW_86321_2" localSheetId="3" hidden="1">'June Detail'!#REF!</definedName>
    <definedName name="QB_ROW_86321_3" localSheetId="2" hidden="1">'June by Class'!$C$20</definedName>
    <definedName name="QB_ROW_86321_3" localSheetId="1" hidden="1">'June by Month'!$F$25</definedName>
    <definedName name="QB_ROW_86321_3" localSheetId="3" hidden="1">'June Detail'!#REF!</definedName>
    <definedName name="QB_ROW_86321_4" localSheetId="2" hidden="1">'June by Class'!$C$21</definedName>
    <definedName name="QB_ROW_86321_4" localSheetId="3" hidden="1">'June Detail'!#REF!</definedName>
    <definedName name="QB_ROW_86321_5" localSheetId="2" hidden="1">'June by Class'!$C$22</definedName>
    <definedName name="QB_ROW_86321_5" localSheetId="3" hidden="1">'June Detail'!#REF!</definedName>
    <definedName name="QB_ROW_9152010" localSheetId="4" hidden="1">'Unpaid Bills'!#REF!</definedName>
    <definedName name="QB_ROW_9152310" localSheetId="4" hidden="1">'Unpaid Bills'!#REF!</definedName>
    <definedName name="QB_ROW_9312010" localSheetId="4" hidden="1">'Unpaid Bills'!#REF!</definedName>
    <definedName name="QB_ROW_9312310" localSheetId="4" hidden="1">'Unpaid Bills'!#REF!</definedName>
    <definedName name="QB_ROW_9934010" localSheetId="4" hidden="1">'Unpaid Bills'!#REF!</definedName>
    <definedName name="QB_ROW_9934010_1" localSheetId="4" hidden="1">'Unpaid Bills'!#REF!</definedName>
    <definedName name="QB_ROW_9934310" localSheetId="4" hidden="1">'Unpaid Bills'!#REF!</definedName>
    <definedName name="QB_ROW_9934310_1" localSheetId="4" hidden="1">'Unpaid Bills'!#REF!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4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3" localSheetId="4">20170526</definedName>
    <definedName name="QBENDDATE_4" localSheetId="2">20161130</definedName>
    <definedName name="QBENDDATE_4" localSheetId="1">20170131</definedName>
    <definedName name="QBENDDATE_4" localSheetId="3">20161130</definedName>
    <definedName name="QBENDDATE_5" localSheetId="2">20161231</definedName>
    <definedName name="QBENDDATE_5" localSheetId="1">20170228</definedName>
    <definedName name="QBENDDATE_5" localSheetId="3">20160430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4">7452</definedName>
    <definedName name="QBMETADATASIZE_1" localSheetId="0">6020</definedName>
    <definedName name="QBMETADATASIZE_1" localSheetId="2">5992</definedName>
    <definedName name="QBMETADATASIZE_1" localSheetId="1">5992</definedName>
    <definedName name="QBMETADATASIZE_1" localSheetId="3">7550</definedName>
    <definedName name="QBMETADATASIZE_2" localSheetId="2">6032</definedName>
    <definedName name="QBMETADATASIZE_2" localSheetId="1">6004</definedName>
    <definedName name="QBMETADATASIZE_2" localSheetId="3">7590</definedName>
    <definedName name="QBMETADATASIZE_3" localSheetId="2">6004</definedName>
    <definedName name="QBMETADATASIZE_3" localSheetId="3">7562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4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4">0</definedName>
    <definedName name="QBREPORTCOLAXIS_1" localSheetId="2">6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4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4">44</definedName>
    <definedName name="QBREPORTROWAXIS_1" localSheetId="3">12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4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" localSheetId="4">46</definedName>
    <definedName name="QBREPORTTYPE_1" localSheetId="2">0</definedName>
    <definedName name="QBREPORTTYPE_1" localSheetId="3">230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" localSheetId="4">2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4">20160829</definedName>
    <definedName name="QBSTARTDATE_1" localSheetId="2">20160801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3" localSheetId="4">20170526</definedName>
    <definedName name="QBSTARTDATE_4" localSheetId="2">20161101</definedName>
    <definedName name="QBSTARTDATE_4" localSheetId="3">20161101</definedName>
    <definedName name="QBSTARTDATE_5" localSheetId="2">20161201</definedName>
    <definedName name="QBSTARTDATE_5" localSheetId="3">20160401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0" i="9" l="1"/>
  <c r="AG12" i="9"/>
  <c r="AG13" i="9"/>
  <c r="AG14" i="9"/>
  <c r="AG15" i="9"/>
  <c r="AG16" i="9"/>
  <c r="AG17" i="9"/>
  <c r="AG18" i="9"/>
  <c r="AG19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N6" i="10"/>
  <c r="N7" i="10"/>
  <c r="I8" i="10"/>
  <c r="J8" i="10"/>
  <c r="K8" i="10"/>
  <c r="L8" i="10"/>
  <c r="M8" i="10"/>
  <c r="N8" i="10"/>
  <c r="I9" i="10"/>
  <c r="J9" i="10"/>
  <c r="K9" i="10"/>
  <c r="L9" i="10"/>
  <c r="M9" i="10"/>
  <c r="N9" i="10"/>
  <c r="N13" i="10"/>
  <c r="I14" i="10"/>
  <c r="J14" i="10"/>
  <c r="K14" i="10"/>
  <c r="L14" i="10"/>
  <c r="M14" i="10"/>
  <c r="N14" i="10"/>
  <c r="I15" i="10"/>
  <c r="J15" i="10"/>
  <c r="K15" i="10"/>
  <c r="L15" i="10"/>
  <c r="M15" i="10"/>
  <c r="N15" i="10"/>
  <c r="I16" i="10"/>
  <c r="J16" i="10"/>
  <c r="K16" i="10"/>
  <c r="L16" i="10"/>
  <c r="M16" i="10"/>
  <c r="N16" i="10"/>
  <c r="I17" i="10"/>
  <c r="J17" i="10"/>
  <c r="K17" i="10"/>
  <c r="L17" i="10"/>
  <c r="M17" i="10"/>
  <c r="N17" i="10"/>
  <c r="I18" i="10"/>
  <c r="J18" i="10"/>
  <c r="K18" i="10"/>
  <c r="L18" i="10"/>
  <c r="M18" i="10"/>
  <c r="N18" i="10"/>
  <c r="N22" i="10"/>
  <c r="N23" i="10"/>
  <c r="N24" i="10"/>
  <c r="N25" i="10"/>
  <c r="N26" i="10"/>
  <c r="N27" i="10"/>
  <c r="N28" i="10"/>
  <c r="N29" i="10"/>
  <c r="I30" i="10"/>
  <c r="J30" i="10"/>
  <c r="K30" i="10"/>
  <c r="L30" i="10"/>
  <c r="M30" i="10"/>
  <c r="N30" i="10"/>
  <c r="I31" i="10"/>
  <c r="J31" i="10"/>
  <c r="K31" i="10"/>
  <c r="L31" i="10"/>
  <c r="M31" i="10"/>
  <c r="N31" i="10"/>
  <c r="I32" i="10"/>
  <c r="J32" i="10"/>
  <c r="K32" i="10"/>
  <c r="L32" i="10"/>
  <c r="M32" i="10"/>
  <c r="N32" i="10"/>
  <c r="I33" i="10"/>
  <c r="J33" i="10"/>
  <c r="K33" i="10"/>
  <c r="L33" i="10"/>
  <c r="M33" i="10"/>
  <c r="N33" i="10"/>
  <c r="I34" i="10"/>
  <c r="J34" i="10"/>
  <c r="K34" i="10"/>
  <c r="L34" i="10"/>
  <c r="M34" i="10"/>
  <c r="N34" i="10"/>
  <c r="I47" i="9"/>
  <c r="I49" i="9"/>
  <c r="K4" i="9"/>
  <c r="K47" i="9"/>
  <c r="K49" i="9"/>
  <c r="M4" i="9"/>
  <c r="M47" i="9"/>
  <c r="M49" i="9"/>
  <c r="O4" i="9"/>
  <c r="O47" i="9"/>
  <c r="O49" i="9"/>
  <c r="Q4" i="9"/>
  <c r="Q47" i="9"/>
  <c r="Q49" i="9"/>
  <c r="S4" i="9"/>
  <c r="S47" i="9"/>
  <c r="S49" i="9"/>
  <c r="U4" i="9"/>
  <c r="U47" i="9"/>
  <c r="U49" i="9"/>
  <c r="W4" i="9"/>
  <c r="W47" i="9"/>
  <c r="W49" i="9"/>
  <c r="Y4" i="9"/>
  <c r="Y47" i="9"/>
  <c r="Y49" i="9"/>
  <c r="AA4" i="9"/>
  <c r="AA47" i="9"/>
  <c r="AA49" i="9"/>
  <c r="AC4" i="9"/>
  <c r="AC47" i="9"/>
  <c r="AC49" i="9"/>
  <c r="AE4" i="9"/>
  <c r="AE47" i="9"/>
  <c r="AE49" i="9"/>
  <c r="AE19" i="9"/>
  <c r="AE20" i="9"/>
  <c r="AE21" i="9"/>
  <c r="AE23" i="9"/>
  <c r="AE43" i="9"/>
  <c r="AE44" i="9"/>
  <c r="AE45" i="9"/>
  <c r="Q9" i="8"/>
  <c r="R9" i="8"/>
  <c r="S9" i="8"/>
  <c r="Q13" i="8"/>
  <c r="R13" i="8"/>
  <c r="S13" i="8"/>
  <c r="Q14" i="8"/>
  <c r="R14" i="8"/>
  <c r="S14" i="8"/>
  <c r="Q15" i="8"/>
  <c r="R15" i="8"/>
  <c r="S15" i="8"/>
  <c r="Q29" i="8"/>
  <c r="R29" i="8"/>
  <c r="S29" i="8"/>
  <c r="Q30" i="8"/>
  <c r="R30" i="8"/>
  <c r="S30" i="8"/>
  <c r="Q31" i="8"/>
  <c r="R31" i="8"/>
  <c r="S31" i="8"/>
  <c r="Q32" i="8"/>
  <c r="R32" i="8"/>
  <c r="S32" i="8"/>
  <c r="Q33" i="8"/>
  <c r="R33" i="8"/>
  <c r="S33" i="8"/>
  <c r="Q34" i="8"/>
  <c r="R34" i="8"/>
  <c r="S34" i="8"/>
  <c r="Q50" i="8"/>
  <c r="R50" i="8"/>
  <c r="S50" i="8"/>
  <c r="Q54" i="8"/>
  <c r="R54" i="8"/>
  <c r="S54" i="8"/>
  <c r="Q59" i="8"/>
  <c r="R59" i="8"/>
  <c r="S59" i="8"/>
  <c r="Q62" i="8"/>
  <c r="R62" i="8"/>
  <c r="S62" i="8"/>
  <c r="Q66" i="8"/>
  <c r="R66" i="8"/>
  <c r="S66" i="8"/>
  <c r="Q93" i="8"/>
  <c r="R93" i="8"/>
  <c r="S93" i="8"/>
  <c r="Q105" i="8"/>
  <c r="R105" i="8"/>
  <c r="S105" i="8"/>
  <c r="Q109" i="8"/>
  <c r="R109" i="8"/>
  <c r="S109" i="8"/>
  <c r="Q110" i="8"/>
  <c r="R110" i="8"/>
  <c r="S110" i="8"/>
  <c r="Q111" i="8"/>
  <c r="R111" i="8"/>
  <c r="S111" i="8"/>
  <c r="Q112" i="8"/>
  <c r="R112" i="8"/>
  <c r="S112" i="8"/>
  <c r="Q113" i="8"/>
  <c r="R113" i="8"/>
  <c r="S113" i="8"/>
  <c r="Q114" i="8"/>
  <c r="R114" i="8"/>
  <c r="S114" i="8"/>
  <c r="I10" i="9"/>
  <c r="K10" i="9"/>
  <c r="M10" i="9"/>
  <c r="O10" i="9"/>
  <c r="Q10" i="9"/>
  <c r="S10" i="9"/>
  <c r="U10" i="9"/>
  <c r="W10" i="9"/>
  <c r="Y10" i="9"/>
  <c r="AA10" i="9"/>
  <c r="AC10" i="9"/>
  <c r="I11" i="9"/>
  <c r="K11" i="9"/>
  <c r="M11" i="9"/>
  <c r="O11" i="9"/>
  <c r="Q11" i="9"/>
  <c r="S11" i="9"/>
  <c r="U11" i="9"/>
  <c r="W11" i="9"/>
  <c r="Y11" i="9"/>
  <c r="AA11" i="9"/>
  <c r="AC11" i="9"/>
  <c r="I19" i="9"/>
  <c r="K19" i="9"/>
  <c r="M19" i="9"/>
  <c r="O19" i="9"/>
  <c r="Q19" i="9"/>
  <c r="S19" i="9"/>
  <c r="U19" i="9"/>
  <c r="W19" i="9"/>
  <c r="Y19" i="9"/>
  <c r="AA19" i="9"/>
  <c r="AC19" i="9"/>
  <c r="I20" i="9"/>
  <c r="K20" i="9"/>
  <c r="M20" i="9"/>
  <c r="O20" i="9"/>
  <c r="Q20" i="9"/>
  <c r="S20" i="9"/>
  <c r="U20" i="9"/>
  <c r="W20" i="9"/>
  <c r="Y20" i="9"/>
  <c r="AA20" i="9"/>
  <c r="AC20" i="9"/>
  <c r="I21" i="9"/>
  <c r="K21" i="9"/>
  <c r="M21" i="9"/>
  <c r="O21" i="9"/>
  <c r="Q21" i="9"/>
  <c r="S21" i="9"/>
  <c r="U21" i="9"/>
  <c r="W21" i="9"/>
  <c r="Y21" i="9"/>
  <c r="AA21" i="9"/>
  <c r="AC21" i="9"/>
  <c r="I23" i="9"/>
  <c r="K23" i="9"/>
  <c r="M23" i="9"/>
  <c r="O23" i="9"/>
  <c r="Q23" i="9"/>
  <c r="S23" i="9"/>
  <c r="U23" i="9"/>
  <c r="W23" i="9"/>
  <c r="Y23" i="9"/>
  <c r="AA23" i="9"/>
  <c r="AC23" i="9"/>
  <c r="I43" i="9"/>
  <c r="K43" i="9"/>
  <c r="M43" i="9"/>
  <c r="O43" i="9"/>
  <c r="Q43" i="9"/>
  <c r="S43" i="9"/>
  <c r="U43" i="9"/>
  <c r="W43" i="9"/>
  <c r="Y43" i="9"/>
  <c r="AA43" i="9"/>
  <c r="AC43" i="9"/>
  <c r="I44" i="9"/>
  <c r="K44" i="9"/>
  <c r="M44" i="9"/>
  <c r="O44" i="9"/>
  <c r="Q44" i="9"/>
  <c r="S44" i="9"/>
  <c r="U44" i="9"/>
  <c r="W44" i="9"/>
  <c r="Y44" i="9"/>
  <c r="AA44" i="9"/>
  <c r="AC44" i="9"/>
  <c r="I45" i="9"/>
  <c r="K45" i="9"/>
  <c r="M45" i="9"/>
  <c r="O45" i="9"/>
  <c r="Q45" i="9"/>
  <c r="S45" i="9"/>
  <c r="U45" i="9"/>
  <c r="W45" i="9"/>
  <c r="Y45" i="9"/>
  <c r="AA45" i="9"/>
  <c r="AC45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<sst xmlns="http://schemas.openxmlformats.org/spreadsheetml/2006/main" count="1750" uniqueCount="492">
  <si>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</si>
  <si>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</si>
  <si>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</si>
  <si>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</si>
  <si>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</si>
  <si>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</si>
  <si>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</si>
  <si>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</si>
  <si>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</si>
  <si>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</si>
  <si>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</si>
  <si>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</si>
  <si>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</si>
  <si>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</si>
  <si>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</si>
  <si>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</si>
  <si>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</si>
  <si>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</si>
  <si>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</si>
  <si>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</si>
  <si>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</si>
  <si>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</si>
  <si>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</si>
  <si>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</si>
  <si>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</si>
  <si>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</si>
  <si>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</si>
  <si>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</si>
  <si>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</si>
  <si>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</si>
  <si>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</si>
  <si>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</si>
  <si>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</si>
  <si>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</si>
  <si>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</si>
  <si>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</si>
  <si>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</si>
  <si>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</si>
  <si>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</si>
  <si>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</si>
  <si>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</si>
  <si>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</si>
  <si>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</si>
  <si>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</si>
  <si>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</si>
  <si>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</si>
  <si>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</si>
  <si>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</si>
  <si>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</si>
  <si>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</si>
  <si>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</si>
  <si>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</si>
  <si>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</si>
  <si>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</si>
  <si>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</si>
  <si>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</si>
  <si>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</si>
  <si>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</si>
  <si>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</si>
  <si>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</si>
  <si>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</si>
  <si>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</si>
  <si>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</si>
  <si>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</si>
  <si>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</si>
  <si>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</si>
  <si>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</si>
  <si>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</si>
  <si>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</si>
  <si>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</si>
  <si>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</si>
  <si>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</si>
  <si>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</si>
  <si>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</si>
  <si>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</si>
  <si>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</si>
  <si>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</si>
  <si>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</si>
  <si>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</si>
  <si>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</si>
  <si>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</si>
  <si>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</si>
  <si>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</si>
  <si>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</si>
  <si>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</si>
  <si>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</si>
  <si>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</si>
  <si>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</si>
  <si>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</si>
  <si>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</si>
  <si>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</si>
  <si>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</si>
  <si>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</si>
  <si>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</si>
  <si>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</si>
  <si>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</si>
  <si>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</si>
  <si>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</si>
  <si>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</si>
  <si>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</si>
  <si>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</si>
  <si>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</si>
  <si>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</si>
  <si>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</si>
  <si>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</si>
  <si>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</si>
  <si>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</si>
  <si>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</si>
  <si>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</si>
  <si>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</si>
  <si>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</si>
  <si>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</si>
  <si>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</si>
  <si>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</si>
  <si>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</si>
  <si>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</si>
  <si>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</si>
  <si>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</si>
  <si>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</si>
  <si>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</si>
  <si>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</si>
  <si>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</si>
  <si>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</si>
  <si>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</si>
  <si>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</si>
  <si>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</si>
  <si>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</si>
  <si>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</si>
  <si>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</si>
  <si>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</si>
  <si>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</si>
  <si>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</si>
  <si>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</si>
  <si>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</si>
  <si>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</si>
  <si>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</si>
  <si>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</si>
  <si>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</si>
  <si>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</si>
  <si>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</si>
  <si>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</si>
  <si>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</si>
  <si>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</si>
  <si>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</si>
  <si>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</si>
  <si>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</si>
  <si>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</si>
  <si>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</si>
  <si>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</si>
  <si>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</si>
  <si>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</si>
  <si>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</si>
  <si>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</si>
  <si>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</si>
  <si>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</si>
  <si>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</si>
  <si>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</si>
  <si>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</si>
  <si>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</si>
  <si>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</si>
  <si>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</si>
  <si>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</si>
  <si>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</si>
  <si>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</si>
  <si>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</si>
  <si>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</si>
  <si>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</si>
  <si>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</si>
  <si>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</si>
  <si>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</si>
  <si>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</si>
  <si>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</si>
  <si>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</si>
  <si>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</si>
  <si>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</si>
  <si>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</si>
  <si>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</si>
  <si>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</si>
  <si>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</si>
  <si>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</si>
  <si>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</si>
  <si>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</si>
  <si>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</si>
  <si>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</si>
  <si>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</si>
  <si>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</si>
  <si>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</si>
  <si>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</si>
  <si>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</si>
  <si>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</si>
  <si>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</si>
  <si>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</si>
  <si>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</si>
  <si>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</si>
  <si>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</si>
  <si>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</si>
  <si>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</si>
  <si>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</si>
  <si>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</si>
  <si>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</si>
  <si>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</si>
  <si>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</si>
  <si>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</si>
  <si>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</si>
  <si>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</si>
  <si>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</si>
  <si>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</si>
  <si>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</si>
  <si>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</si>
  <si>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</si>
  <si>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</si>
  <si>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</si>
  <si>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</si>
  <si>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</si>
  <si>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</si>
  <si>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</si>
  <si>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</si>
  <si>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</si>
  <si>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</si>
  <si>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</si>
  <si>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</si>
  <si>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</si>
  <si>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</si>
  <si>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</si>
  <si>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</si>
  <si>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</si>
  <si>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</si>
  <si>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</si>
  <si>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</si>
  <si>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</si>
  <si>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</si>
  <si>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</si>
  <si>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</si>
  <si>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</si>
  <si>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</si>
  <si>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</si>
  <si>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</si>
  <si>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</si>
  <si>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</si>
  <si>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</si>
  <si>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</si>
  <si>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</si>
  <si>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</si>
  <si>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</si>
  <si>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</si>
  <si>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</si>
  <si>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</si>
  <si>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</si>
  <si>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</si>
  <si>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</si>
  <si>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</si>
  <si>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</si>
  <si>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</si>
  <si>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</si>
  <si>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</si>
  <si>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</si>
  <si>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</si>
  <si>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</si>
  <si>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</si>
  <si>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</si>
  <si>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</si>
  <si>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</si>
  <si>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</si>
  <si>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</si>
  <si>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</si>
  <si>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</si>
  <si>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</si>
  <si>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</si>
  <si>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</si>
  <si>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</si>
  <si>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</si>
  <si>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</si>
  <si>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</si>
  <si>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</si>
  <si>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</si>
  <si>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</si>
  <si>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</si>
  <si>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</si>
  <si>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</si>
  <si>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</si>
  <si>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</si>
  <si>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</si>
  <si>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</si>
  <si>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</si>
  <si>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</si>
  <si>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</si>
  <si>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</si>
  <si>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</si>
  <si>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</si>
  <si>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</si>
  <si>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</si>
  <si>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</si>
  <si>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</si>
  <si>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</si>
  <si>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</si>
  <si>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</si>
  <si>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</si>
  <si>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</si>
  <si>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</si>
  <si>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</si>
  <si>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</si>
  <si>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</si>
  <si>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</si>
  <si>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</si>
  <si>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</si>
  <si>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</si>
  <si>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</si>
  <si>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</si>
  <si>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</si>
  <si>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</si>
  <si>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</si>
  <si>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</si>
  <si>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</si>
  <si>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</si>
  <si>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</si>
  <si>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</si>
  <si>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</si>
  <si>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</si>
  <si>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</si>
  <si>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</si>
  <si>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</si>
  <si>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</si>
  <si>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</si>
  <si>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</si>
  <si>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</si>
  <si>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</si>
  <si>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</si>
  <si>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</si>
  <si>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</si>
  <si>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</si>
  <si>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</si>
  <si>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</si>
  <si>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</si>
  <si>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</si>
  <si>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</si>
  <si>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</si>
  <si>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</si>
  <si>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</si>
  <si>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</si>
  <si>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</si>
  <si>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</si>
  <si>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</si>
  <si>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</si>
  <si>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</si>
  <si>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</si>
  <si>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</si>
  <si>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</si>
  <si>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</si>
  <si>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</si>
  <si>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</si>
  <si>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</si>
  <si>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</si>
  <si>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</si>
  <si>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</si>
  <si>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</si>
  <si>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</si>
  <si>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</si>
  <si>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</si>
  <si>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</si>
  <si>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</si>
  <si>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</si>
  <si>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</si>
  <si>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</si>
  <si>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</si>
  <si>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</si>
  <si>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</si>
  <si>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</si>
  <si>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</si>
  <si>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</si>
  <si>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</si>
  <si>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</si>
  <si>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</si>
  <si>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</si>
  <si>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</si>
  <si>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</si>
  <si>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</si>
  <si>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</si>
  <si>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</si>
  <si>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</si>
  <si>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</si>
  <si>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</si>
  <si>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</si>
  <si>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</si>
  <si>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</si>
  <si>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</si>
  <si>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</si>
  <si>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</si>
  <si>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</si>
  <si>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</si>
  <si>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</si>
  <si>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</si>
  <si>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</si>
  <si>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</si>
  <si>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</si>
  <si>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</si>
  <si>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</si>
  <si>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</si>
  <si>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</si>
  <si>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</si>
  <si>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</si>
  <si>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Grant Balance at end of month</t>
  </si>
  <si>
    <t>Jul 16</t>
  </si>
  <si>
    <t>Aug 16</t>
  </si>
  <si>
    <t>Cividesk</t>
  </si>
  <si>
    <t>Sep 16</t>
  </si>
  <si>
    <t>1715706 · TMC Promotion</t>
  </si>
  <si>
    <t>Oct 16</t>
  </si>
  <si>
    <t>Nov 16</t>
  </si>
  <si>
    <t>Dec 16</t>
  </si>
  <si>
    <t>Jan 17</t>
  </si>
  <si>
    <t>1104306 · Dev TempRestr PerSol Advancmt P</t>
  </si>
  <si>
    <t>Feb 17</t>
  </si>
  <si>
    <t>Mar 17</t>
  </si>
  <si>
    <t>Apr 17</t>
  </si>
  <si>
    <t>May 17</t>
  </si>
  <si>
    <t>1715711 · TMC Program</t>
  </si>
  <si>
    <t>TMC Meetings - Regional</t>
  </si>
  <si>
    <t>Airbnb</t>
  </si>
  <si>
    <t>Lyft</t>
  </si>
  <si>
    <t>American Airlines</t>
  </si>
  <si>
    <t>Center for American Progress Action Fund</t>
  </si>
  <si>
    <t>06212017</t>
  </si>
  <si>
    <t>Conarck, Benjamin</t>
  </si>
  <si>
    <t>Demos</t>
  </si>
  <si>
    <t>9985</t>
  </si>
  <si>
    <t>JUN release $9303 less May overage balance $3808  TMC</t>
  </si>
  <si>
    <t>Feb17 under release  TMC</t>
  </si>
  <si>
    <t>Mondoweiss</t>
  </si>
  <si>
    <t>cc  5 30 17</t>
  </si>
  <si>
    <t>3497</t>
  </si>
  <si>
    <t>Truthout</t>
  </si>
  <si>
    <t>2017 TMC Dues</t>
  </si>
  <si>
    <t>Yes Magazine</t>
  </si>
  <si>
    <t>cc  6/05/17</t>
  </si>
  <si>
    <t>Brave New Films</t>
  </si>
  <si>
    <t>cc  6/07/17</t>
  </si>
  <si>
    <t>6719</t>
  </si>
  <si>
    <t>TMC Member Dues 2017</t>
  </si>
  <si>
    <t>24372</t>
  </si>
  <si>
    <t>Independent Media Institute</t>
  </si>
  <si>
    <t>1599</t>
  </si>
  <si>
    <t>0072</t>
  </si>
  <si>
    <t>Observer Media Group</t>
  </si>
  <si>
    <t>$500 CDN Check Mailed BSB 06/13, Less $132.87 CDN Conversion</t>
  </si>
  <si>
    <t>9859R</t>
  </si>
  <si>
    <t>Reverse of GJE 9859 --</t>
  </si>
  <si>
    <t>9932</t>
  </si>
  <si>
    <t>AMEX - MC</t>
  </si>
  <si>
    <t>Health First (Last month for this charge)</t>
  </si>
  <si>
    <t>9933</t>
  </si>
  <si>
    <t>9934</t>
  </si>
  <si>
    <t>9937</t>
  </si>
  <si>
    <t>AMEX - JGK</t>
  </si>
  <si>
    <t>Speaker Reimbursement</t>
  </si>
  <si>
    <t>TMC Collab-Media Policy Project</t>
  </si>
  <si>
    <t>IRE Conference 2017</t>
  </si>
  <si>
    <t>9923</t>
  </si>
  <si>
    <t>TMC Observer foreign currency  fee</t>
  </si>
  <si>
    <t>9951</t>
  </si>
  <si>
    <t>Bankcard Monthly Fees</t>
  </si>
  <si>
    <t>Courtyard Inn</t>
  </si>
  <si>
    <t>Delta Air Lines</t>
  </si>
  <si>
    <t>Embassy Row Hotel</t>
  </si>
  <si>
    <t>NYC Taxi</t>
  </si>
  <si>
    <t>Metro Cars</t>
  </si>
  <si>
    <t>Grandchamps</t>
  </si>
  <si>
    <t>The Tavern</t>
  </si>
  <si>
    <t>Le Paris Dakar</t>
  </si>
  <si>
    <t>Trader Joe's</t>
  </si>
  <si>
    <t>Detroit Airport</t>
  </si>
  <si>
    <t>Trinosophes</t>
  </si>
  <si>
    <t>Marble Bar</t>
  </si>
  <si>
    <t>Shake B23</t>
  </si>
  <si>
    <t>Seva Detroit</t>
  </si>
  <si>
    <t>Corner Grind</t>
  </si>
  <si>
    <t>Alliance For Communi.</t>
  </si>
  <si>
    <t>EB Allied Media Con</t>
  </si>
  <si>
    <t>Jun 17</t>
  </si>
  <si>
    <t>MDF</t>
  </si>
  <si>
    <t>Wallace</t>
  </si>
  <si>
    <t>Ford IIE</t>
  </si>
  <si>
    <t>Trust/NEC</t>
  </si>
  <si>
    <t>Ford/MacArthur/DF</t>
  </si>
  <si>
    <t>website</t>
  </si>
  <si>
    <t>Conference</t>
  </si>
  <si>
    <t>database</t>
  </si>
  <si>
    <t>speakers</t>
  </si>
  <si>
    <t>Trust Project</t>
  </si>
  <si>
    <t>NEC</t>
  </si>
  <si>
    <t>conf scholarship</t>
  </si>
  <si>
    <t>conference</t>
  </si>
  <si>
    <t>Major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</si>
</sst>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rgb="FFFF0000"/>
      <name val="Arial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6">
    <xf numFmtId="0" fontId="0" fillId="0" borderId="0"/>
    <xf numFmtId="0" fontId="6" fillId="0" borderId="0"/>
    <xf numFmtId="0" fontId="6" fillId="0" borderId="0"/>
    <xf numFmtId="16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5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164" fontId="20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9" fontId="17" fillId="0" borderId="7" xfId="0" applyNumberFormat="1" applyFont="1" applyFill="1" applyBorder="1" applyAlignment="1" applyProtection="1"/>
    <xf numFmtId="39" fontId="17" fillId="0" borderId="8" xfId="0" applyNumberFormat="1" applyFont="1" applyFill="1" applyBorder="1" applyAlignment="1" applyProtection="1"/>
    <xf numFmtId="39" fontId="16" fillId="0" borderId="9" xfId="0" applyNumberFormat="1" applyFont="1" applyFill="1" applyBorder="1" applyAlignment="1" applyProtection="1"/>
    <xf numFmtId="49" fontId="16" fillId="0" borderId="10" xfId="0" applyNumberFormat="1" applyFont="1" applyFill="1" applyBorder="1" applyAlignment="1" applyProtection="1">
      <alignment horizontal="center"/>
    </xf>
    <xf numFmtId="39" fontId="17" fillId="0" borderId="11" xfId="0" applyNumberFormat="1" applyFont="1" applyFill="1" applyBorder="1" applyAlignment="1" applyProtection="1"/>
    <xf numFmtId="39" fontId="17" fillId="0" borderId="12" xfId="0" applyNumberFormat="1" applyFont="1" applyFill="1" applyBorder="1" applyAlignment="1" applyProtection="1"/>
    <xf numFmtId="39" fontId="17" fillId="0" borderId="13" xfId="0" applyNumberFormat="1" applyFont="1" applyFill="1" applyBorder="1" applyAlignment="1" applyProtection="1"/>
    <xf numFmtId="39" fontId="16" fillId="0" borderId="14" xfId="0" applyNumberFormat="1" applyFont="1" applyFill="1" applyBorder="1" applyAlignment="1" applyProtection="1"/>
    <xf numFmtId="39" fontId="23" fillId="0" borderId="0" xfId="0" applyNumberFormat="1" applyFont="1" applyFill="1" applyBorder="1" applyAlignment="1" applyProtection="1"/>
    <xf numFmtId="39" fontId="23" fillId="0" borderId="13" xfId="0" applyNumberFormat="1" applyFont="1" applyFill="1" applyBorder="1" applyAlignment="1" applyProtection="1"/>
    <xf numFmtId="39" fontId="23" fillId="0" borderId="12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39" fontId="24" fillId="0" borderId="14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/>
    </xf>
    <xf numFmtId="49" fontId="24" fillId="0" borderId="1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/>
    <xf numFmtId="39" fontId="25" fillId="0" borderId="0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/>
    <xf numFmtId="49" fontId="25" fillId="0" borderId="0" xfId="0" applyNumberFormat="1" applyFont="1" applyFill="1" applyBorder="1" applyAlignment="1" applyProtection="1"/>
    <xf numFmtId="39" fontId="15" fillId="0" borderId="0" xfId="0" applyNumberFormat="1" applyFont="1" applyFill="1" applyBorder="1" applyAlignment="1" applyProtection="1"/>
  </cellXfs>
  <cellStyles count="16">
    <cellStyle name="Currency" xfId="3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0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0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7" name="FILTER" hidden="1">
          <a:extLst>
            <a:ext uri="{63B3BB69-23CF-44E3-9099-C40C66FF867C}">
              <a14:compatExt xmlns:a14="http://schemas.microsoft.com/office/drawing/2010/main" spid="_x0000_s409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8" name="HEADER" hidden="1">
          <a:extLst>
            <a:ext uri="{63B3BB69-23CF-44E3-9099-C40C66FF867C}">
              <a14:compatExt xmlns:a14="http://schemas.microsoft.com/office/drawing/2010/main" spid="_x0000_s409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R1" workbookViewId="0">
      <selection activeCell="AG4" sqref="AG4"/>
    </sheetView>
  </sheetViews>
  <sheetFormatPr baseColWidth="10" defaultColWidth="9" defaultRowHeight="14" x14ac:dyDescent="0"/>
  <cols>
    <col min="1" max="1" width="9" style="53"/>
    <col min="2" max="4" width="3.83203125" style="53" customWidth="1"/>
    <col min="5" max="5" width="3.1640625" style="53" customWidth="1"/>
    <col min="6" max="6" width="9" style="53"/>
    <col min="7" max="7" width="12" style="53" customWidth="1"/>
    <col min="8" max="8" width="38.1640625" style="53" bestFit="1" customWidth="1"/>
    <col min="9" max="9" width="15.1640625" style="46" bestFit="1" customWidth="1"/>
    <col min="10" max="10" width="11.1640625" style="46" bestFit="1" customWidth="1"/>
    <col min="11" max="11" width="13.5" style="46" bestFit="1" customWidth="1"/>
    <col min="12" max="12" width="9" style="46"/>
    <col min="13" max="13" width="14.33203125" style="46" bestFit="1" customWidth="1"/>
    <col min="14" max="14" width="9" style="46"/>
    <col min="15" max="15" width="13.6640625" style="46" bestFit="1" customWidth="1"/>
    <col min="16" max="16" width="9" style="46"/>
    <col min="17" max="17" width="13.6640625" style="46" bestFit="1" customWidth="1"/>
    <col min="18" max="18" width="9" style="46"/>
    <col min="19" max="19" width="15.1640625" style="46" bestFit="1" customWidth="1"/>
    <col min="20" max="20" width="9" style="46"/>
    <col min="21" max="21" width="12.33203125" style="46" bestFit="1" customWidth="1"/>
    <col min="22" max="22" width="9" style="46"/>
    <col min="23" max="23" width="11.5" style="46" bestFit="1" customWidth="1"/>
    <col min="24" max="24" width="9" style="46"/>
    <col min="25" max="25" width="11.5" style="46" bestFit="1" customWidth="1"/>
    <col min="26" max="26" width="9" style="46"/>
    <col min="27" max="27" width="11.5" style="46" bestFit="1" customWidth="1"/>
    <col min="28" max="28" width="9" style="46"/>
    <col min="29" max="29" width="11.5" style="46" bestFit="1" customWidth="1"/>
    <col min="30" max="30" width="9" style="46"/>
    <col min="31" max="31" width="11.5" style="46" bestFit="1" customWidth="1"/>
    <col min="32" max="34" width="9" style="46"/>
    <col min="35" max="35" width="12" style="53" customWidth="1"/>
    <col min="36" max="36" width="38.1640625" style="53" bestFit="1" customWidth="1"/>
    <col min="37" max="16384" width="9" style="46"/>
  </cols>
  <sheetData>
    <row r="1" spans="1:36" s="48" customFormat="1" ht="15" thickBot="1">
      <c r="A1" s="54"/>
      <c r="B1" s="54"/>
      <c r="C1" s="54"/>
      <c r="D1" s="54"/>
      <c r="E1" s="54"/>
      <c r="F1" s="54"/>
      <c r="G1" s="54"/>
      <c r="H1" s="54"/>
      <c r="I1" s="64" t="s">
        <v>401</v>
      </c>
      <c r="K1" s="64" t="s">
        <v>402</v>
      </c>
      <c r="M1" s="64" t="s">
        <v>404</v>
      </c>
      <c r="O1" s="64" t="s">
        <v>406</v>
      </c>
      <c r="Q1" s="64" t="s">
        <v>407</v>
      </c>
      <c r="S1" s="64" t="s">
        <v>408</v>
      </c>
      <c r="U1" s="64" t="s">
        <v>409</v>
      </c>
      <c r="W1" s="64" t="s">
        <v>411</v>
      </c>
      <c r="Y1" s="64" t="s">
        <v>412</v>
      </c>
      <c r="AA1" s="64" t="s">
        <v>413</v>
      </c>
      <c r="AC1" s="64" t="s">
        <v>414</v>
      </c>
      <c r="AE1" s="64" t="s">
        <v>477</v>
      </c>
      <c r="AI1" s="54"/>
      <c r="AJ1" s="54"/>
    </row>
    <row r="2" spans="1:36" ht="15" thickTop="1">
      <c r="A2" s="55"/>
      <c r="B2" s="55" t="s">
        <v>10</v>
      </c>
      <c r="C2" s="55"/>
      <c r="D2" s="55"/>
      <c r="E2" s="55"/>
      <c r="F2" s="55"/>
      <c r="G2" s="55"/>
      <c r="H2" s="55"/>
      <c r="I2" s="56"/>
      <c r="AI2" s="55"/>
      <c r="AJ2" s="55"/>
    </row>
    <row r="3" spans="1:36">
      <c r="A3" s="55"/>
      <c r="B3" s="55"/>
      <c r="C3" s="55"/>
      <c r="D3" s="55" t="s">
        <v>11</v>
      </c>
      <c r="E3" s="55"/>
      <c r="F3" s="55"/>
      <c r="G3" s="55"/>
      <c r="H3" s="55"/>
      <c r="I3" s="56"/>
      <c r="AI3" s="55"/>
      <c r="AJ3" s="55"/>
    </row>
    <row r="4" spans="1:36">
      <c r="A4" s="55"/>
      <c r="B4" s="55"/>
      <c r="C4" s="55"/>
      <c r="D4" s="55"/>
      <c r="E4" s="55"/>
      <c r="F4" s="55"/>
      <c r="G4" s="55"/>
      <c r="H4" s="63" t="s">
        <v>399</v>
      </c>
      <c r="I4" s="62">
        <v>109215.45999999992</v>
      </c>
      <c r="J4" s="62"/>
      <c r="K4" s="62">
        <f>I49</f>
        <v>87485.849999999919</v>
      </c>
      <c r="M4" s="62">
        <f>K49</f>
        <v>96386.159999999916</v>
      </c>
      <c r="O4" s="62">
        <f>M49</f>
        <v>83313.399999999921</v>
      </c>
      <c r="Q4" s="62">
        <f>O49</f>
        <v>66902.669999999925</v>
      </c>
      <c r="S4" s="62">
        <f>Q49</f>
        <v>104115.17999999993</v>
      </c>
      <c r="U4" s="65">
        <f>S49</f>
        <v>99773.869999999937</v>
      </c>
      <c r="W4" s="65">
        <f>U49</f>
        <v>95691.329999999944</v>
      </c>
      <c r="Y4" s="65">
        <f>W49</f>
        <v>70477.129999999946</v>
      </c>
      <c r="AA4" s="65">
        <f>Y49</f>
        <v>46608.769999999946</v>
      </c>
      <c r="AC4" s="65">
        <f>AA49</f>
        <v>30645.039999999946</v>
      </c>
      <c r="AE4" s="65">
        <f>AC49</f>
        <v>59452.969999999943</v>
      </c>
      <c r="AI4" s="55"/>
      <c r="AJ4" s="63" t="s">
        <v>399</v>
      </c>
    </row>
    <row r="5" spans="1:36">
      <c r="A5" s="50"/>
      <c r="B5" s="50"/>
      <c r="C5" s="50"/>
      <c r="D5" s="50"/>
      <c r="E5" s="50" t="s">
        <v>12</v>
      </c>
      <c r="F5" s="50"/>
      <c r="G5" s="50"/>
      <c r="H5" s="50"/>
      <c r="I5" s="51"/>
      <c r="J5" s="52"/>
      <c r="K5" s="51"/>
      <c r="L5" s="52"/>
      <c r="M5" s="51"/>
      <c r="N5" s="52"/>
      <c r="O5" s="51"/>
      <c r="P5" s="52"/>
      <c r="Q5" s="51"/>
      <c r="R5" s="52"/>
      <c r="S5" s="51"/>
      <c r="T5" s="52"/>
      <c r="U5" s="51"/>
      <c r="V5" s="52"/>
      <c r="W5" s="51"/>
      <c r="X5" s="52"/>
      <c r="Y5" s="51"/>
      <c r="Z5" s="52"/>
      <c r="AA5" s="51"/>
      <c r="AB5" s="52"/>
      <c r="AC5" s="51"/>
      <c r="AE5" s="51"/>
      <c r="AI5" s="50"/>
      <c r="AJ5" s="50"/>
    </row>
    <row r="6" spans="1:36">
      <c r="A6" s="50"/>
      <c r="B6" s="50"/>
      <c r="C6" s="50"/>
      <c r="D6" s="50"/>
      <c r="E6" s="50"/>
      <c r="F6" s="50" t="s">
        <v>13</v>
      </c>
      <c r="G6" s="50"/>
      <c r="H6" s="50"/>
      <c r="I6" s="51"/>
      <c r="J6" s="52"/>
      <c r="K6" s="51"/>
      <c r="L6" s="52"/>
      <c r="M6" s="51"/>
      <c r="N6" s="52"/>
      <c r="O6" s="51"/>
      <c r="P6" s="52"/>
      <c r="Q6" s="51"/>
      <c r="R6" s="52"/>
      <c r="S6" s="51"/>
      <c r="T6" s="52"/>
      <c r="U6" s="51"/>
      <c r="V6" s="52"/>
      <c r="W6" s="51"/>
      <c r="X6" s="52"/>
      <c r="Y6" s="51"/>
      <c r="Z6" s="52"/>
      <c r="AA6" s="51"/>
      <c r="AB6" s="52"/>
      <c r="AC6" s="51"/>
      <c r="AE6" s="51"/>
      <c r="AI6" s="50"/>
      <c r="AJ6" s="50"/>
    </row>
    <row r="7" spans="1:36">
      <c r="A7" s="50"/>
      <c r="B7" s="50"/>
      <c r="C7" s="50"/>
      <c r="D7" s="50"/>
      <c r="E7" s="50"/>
      <c r="F7" s="50"/>
      <c r="G7" s="50" t="s">
        <v>14</v>
      </c>
      <c r="H7" s="50"/>
      <c r="I7" s="51">
        <v>21730</v>
      </c>
      <c r="J7" s="52"/>
      <c r="K7" s="51">
        <v>16100</v>
      </c>
      <c r="L7" s="52"/>
      <c r="M7" s="51">
        <v>13073</v>
      </c>
      <c r="N7" s="52"/>
      <c r="O7" s="51">
        <v>16411</v>
      </c>
      <c r="P7" s="52"/>
      <c r="Q7" s="51">
        <v>12787</v>
      </c>
      <c r="R7" s="52"/>
      <c r="S7" s="51">
        <v>4341</v>
      </c>
      <c r="T7" s="52"/>
      <c r="U7" s="51">
        <v>4133</v>
      </c>
      <c r="V7" s="52"/>
      <c r="W7" s="51">
        <v>25330</v>
      </c>
      <c r="X7" s="52"/>
      <c r="Y7" s="51">
        <v>23868</v>
      </c>
      <c r="Z7" s="52"/>
      <c r="AA7" s="51">
        <v>15964</v>
      </c>
      <c r="AB7" s="52"/>
      <c r="AC7" s="51">
        <v>0</v>
      </c>
      <c r="AE7" s="51">
        <v>5503</v>
      </c>
      <c r="AG7" s="86"/>
      <c r="AI7" s="50" t="s">
        <v>14</v>
      </c>
      <c r="AJ7" s="50"/>
    </row>
    <row r="8" spans="1:36">
      <c r="A8" s="50"/>
      <c r="B8" s="50"/>
      <c r="C8" s="50"/>
      <c r="D8" s="50"/>
      <c r="E8" s="50"/>
      <c r="F8" s="50"/>
      <c r="G8" s="50" t="s">
        <v>15</v>
      </c>
      <c r="H8" s="50"/>
      <c r="I8" s="51">
        <v>-21730</v>
      </c>
      <c r="J8" s="52"/>
      <c r="K8" s="51">
        <v>8900</v>
      </c>
      <c r="L8" s="52"/>
      <c r="M8" s="51">
        <v>-13073</v>
      </c>
      <c r="N8" s="52"/>
      <c r="O8" s="51">
        <v>-16411</v>
      </c>
      <c r="P8" s="52"/>
      <c r="Q8" s="51">
        <v>37213</v>
      </c>
      <c r="R8" s="52"/>
      <c r="S8" s="51">
        <v>-4341</v>
      </c>
      <c r="T8" s="52"/>
      <c r="U8" s="51">
        <v>-4133</v>
      </c>
      <c r="V8" s="52"/>
      <c r="W8" s="51">
        <v>-25330</v>
      </c>
      <c r="X8" s="52"/>
      <c r="Y8" s="51">
        <v>-23868</v>
      </c>
      <c r="Z8" s="52"/>
      <c r="AA8" s="51">
        <v>-15964</v>
      </c>
      <c r="AB8" s="52"/>
      <c r="AC8" s="51">
        <v>25000</v>
      </c>
      <c r="AE8" s="51">
        <v>-5503</v>
      </c>
      <c r="AG8" s="86"/>
      <c r="AI8" s="50" t="s">
        <v>15</v>
      </c>
      <c r="AJ8" s="50"/>
    </row>
    <row r="9" spans="1:36" ht="15" thickBot="1">
      <c r="A9" s="50"/>
      <c r="B9" s="50"/>
      <c r="C9" s="50"/>
      <c r="D9" s="50"/>
      <c r="E9" s="50"/>
      <c r="F9" s="50"/>
      <c r="G9" s="50" t="s">
        <v>410</v>
      </c>
      <c r="H9" s="50"/>
      <c r="I9" s="51">
        <v>0</v>
      </c>
      <c r="J9" s="52"/>
      <c r="K9" s="51">
        <v>0</v>
      </c>
      <c r="L9" s="52"/>
      <c r="M9" s="51">
        <v>0</v>
      </c>
      <c r="N9" s="52"/>
      <c r="O9" s="51">
        <v>0</v>
      </c>
      <c r="P9" s="52"/>
      <c r="Q9" s="51">
        <v>0</v>
      </c>
      <c r="R9" s="52"/>
      <c r="S9" s="51">
        <v>0</v>
      </c>
      <c r="T9" s="52"/>
      <c r="U9" s="51">
        <v>50</v>
      </c>
      <c r="V9" s="52"/>
      <c r="W9" s="51">
        <v>125</v>
      </c>
      <c r="X9" s="52"/>
      <c r="Y9" s="51">
        <v>0</v>
      </c>
      <c r="Z9" s="52"/>
      <c r="AA9" s="51">
        <v>0</v>
      </c>
      <c r="AB9" s="52"/>
      <c r="AC9" s="51">
        <v>0</v>
      </c>
      <c r="AE9" s="51">
        <v>0</v>
      </c>
      <c r="AG9" s="86"/>
      <c r="AI9" s="50" t="s">
        <v>410</v>
      </c>
      <c r="AJ9" s="50"/>
    </row>
    <row r="10" spans="1:36" ht="15" thickBot="1">
      <c r="A10" s="50"/>
      <c r="B10" s="50"/>
      <c r="C10" s="50"/>
      <c r="D10" s="50"/>
      <c r="E10" s="50"/>
      <c r="F10" s="50" t="s">
        <v>16</v>
      </c>
      <c r="G10" s="50"/>
      <c r="H10" s="50"/>
      <c r="I10" s="67">
        <f>ROUND(SUM(I6:I9),5)</f>
        <v>0</v>
      </c>
      <c r="J10" s="52"/>
      <c r="K10" s="67">
        <f>ROUND(SUM(K6:K9),5)</f>
        <v>25000</v>
      </c>
      <c r="L10" s="52" t="s">
        <v>478</v>
      </c>
      <c r="M10" s="67">
        <f>ROUND(SUM(M6:M9),5)</f>
        <v>0</v>
      </c>
      <c r="N10" s="52"/>
      <c r="O10" s="67">
        <f>ROUND(SUM(O6:O9),5)</f>
        <v>0</v>
      </c>
      <c r="P10" s="52"/>
      <c r="Q10" s="67">
        <f>ROUND(SUM(Q6:Q9),5)</f>
        <v>50000</v>
      </c>
      <c r="R10" s="52" t="s">
        <v>479</v>
      </c>
      <c r="S10" s="67">
        <f>ROUND(SUM(S6:S9),5)</f>
        <v>0</v>
      </c>
      <c r="T10" s="52"/>
      <c r="U10" s="67">
        <f>ROUND(SUM(U6:U9),5)</f>
        <v>50</v>
      </c>
      <c r="V10" s="52"/>
      <c r="W10" s="67">
        <f>ROUND(SUM(W6:W9),5)</f>
        <v>125</v>
      </c>
      <c r="X10" s="52"/>
      <c r="Y10" s="67">
        <f>ROUND(SUM(Y6:Y9),5)</f>
        <v>0</v>
      </c>
      <c r="Z10" s="52"/>
      <c r="AA10" s="67">
        <f>ROUND(SUM(AA6:AA9),5)</f>
        <v>0</v>
      </c>
      <c r="AB10" s="52"/>
      <c r="AC10" s="67">
        <f>ROUND(SUM(AC6:AC9),5)</f>
        <v>25000</v>
      </c>
      <c r="AD10" s="46" t="s">
        <v>480</v>
      </c>
      <c r="AE10" s="67">
        <v>0</v>
      </c>
      <c r="AG10" s="86">
        <f t="shared" ref="AG10:AG42" si="0">SUM(U10:AE10)</f>
        <v>25175</v>
      </c>
      <c r="AI10" s="50"/>
      <c r="AJ10" s="50" t="s">
        <v>491</v>
      </c>
    </row>
    <row r="11" spans="1:36">
      <c r="A11" s="50"/>
      <c r="B11" s="50"/>
      <c r="C11" s="50"/>
      <c r="D11" s="50"/>
      <c r="E11" s="50" t="s">
        <v>17</v>
      </c>
      <c r="F11" s="50"/>
      <c r="G11" s="50"/>
      <c r="H11" s="50"/>
      <c r="I11" s="51">
        <f>ROUND(I5+I10,5)</f>
        <v>0</v>
      </c>
      <c r="J11" s="52"/>
      <c r="K11" s="51">
        <f>ROUND(K5+K10,5)</f>
        <v>25000</v>
      </c>
      <c r="L11" s="52"/>
      <c r="M11" s="51">
        <f>ROUND(M5+M10,5)</f>
        <v>0</v>
      </c>
      <c r="N11" s="52"/>
      <c r="O11" s="51">
        <f>ROUND(O5+O10,5)</f>
        <v>0</v>
      </c>
      <c r="P11" s="52"/>
      <c r="Q11" s="51">
        <f>ROUND(Q5+Q10,5)</f>
        <v>50000</v>
      </c>
      <c r="R11" s="52"/>
      <c r="S11" s="51">
        <f>ROUND(S5+S10,5)</f>
        <v>0</v>
      </c>
      <c r="T11" s="52"/>
      <c r="U11" s="51">
        <f>ROUND(U5+U10,5)</f>
        <v>50</v>
      </c>
      <c r="V11" s="52"/>
      <c r="W11" s="51">
        <f>ROUND(W5+W10,5)</f>
        <v>125</v>
      </c>
      <c r="X11" s="52"/>
      <c r="Y11" s="51">
        <f>ROUND(Y5+Y10,5)</f>
        <v>0</v>
      </c>
      <c r="Z11" s="52"/>
      <c r="AA11" s="51">
        <f>ROUND(AA5+AA10,5)</f>
        <v>0</v>
      </c>
      <c r="AB11" s="52"/>
      <c r="AC11" s="51">
        <f>ROUND(AC5+AC10,5)</f>
        <v>25000</v>
      </c>
      <c r="AE11" s="51">
        <v>0</v>
      </c>
      <c r="AG11" s="86"/>
      <c r="AI11" s="50"/>
      <c r="AJ11" s="50"/>
    </row>
    <row r="12" spans="1:36">
      <c r="A12" s="50"/>
      <c r="B12" s="50"/>
      <c r="C12" s="50"/>
      <c r="D12" s="50"/>
      <c r="E12" s="50" t="s">
        <v>18</v>
      </c>
      <c r="F12" s="50"/>
      <c r="G12" s="50"/>
      <c r="H12" s="50"/>
      <c r="I12" s="51"/>
      <c r="J12" s="52"/>
      <c r="K12" s="51"/>
      <c r="L12" s="52"/>
      <c r="M12" s="51"/>
      <c r="N12" s="52"/>
      <c r="O12" s="51"/>
      <c r="P12" s="52"/>
      <c r="Q12" s="51"/>
      <c r="R12" s="52"/>
      <c r="S12" s="51"/>
      <c r="T12" s="52"/>
      <c r="U12" s="51"/>
      <c r="V12" s="52"/>
      <c r="W12" s="51"/>
      <c r="X12" s="52"/>
      <c r="Y12" s="51"/>
      <c r="Z12" s="52"/>
      <c r="AA12" s="51"/>
      <c r="AB12" s="52"/>
      <c r="AC12" s="51"/>
      <c r="AE12" s="51"/>
      <c r="AG12" s="86">
        <f t="shared" si="0"/>
        <v>0</v>
      </c>
      <c r="AI12" s="50"/>
      <c r="AJ12" s="50"/>
    </row>
    <row r="13" spans="1:36">
      <c r="A13" s="50"/>
      <c r="B13" s="50"/>
      <c r="C13" s="50"/>
      <c r="D13" s="50"/>
      <c r="E13" s="50"/>
      <c r="F13" s="50" t="s">
        <v>19</v>
      </c>
      <c r="G13" s="50"/>
      <c r="H13" s="50"/>
      <c r="I13" s="51"/>
      <c r="J13" s="52"/>
      <c r="K13" s="51"/>
      <c r="L13" s="52"/>
      <c r="M13" s="51"/>
      <c r="N13" s="52"/>
      <c r="O13" s="51"/>
      <c r="P13" s="52"/>
      <c r="Q13" s="51"/>
      <c r="R13" s="52"/>
      <c r="S13" s="51"/>
      <c r="T13" s="52"/>
      <c r="U13" s="51"/>
      <c r="V13" s="52"/>
      <c r="W13" s="51"/>
      <c r="X13" s="52"/>
      <c r="Y13" s="51"/>
      <c r="Z13" s="52"/>
      <c r="AA13" s="51"/>
      <c r="AB13" s="52"/>
      <c r="AC13" s="51"/>
      <c r="AE13" s="51"/>
      <c r="AG13" s="86">
        <f t="shared" si="0"/>
        <v>0</v>
      </c>
      <c r="AI13" s="50"/>
      <c r="AJ13" s="50"/>
    </row>
    <row r="14" spans="1:36">
      <c r="A14" s="50"/>
      <c r="B14" s="50"/>
      <c r="C14" s="50"/>
      <c r="D14" s="50"/>
      <c r="E14" s="50"/>
      <c r="F14" s="50"/>
      <c r="G14" s="50" t="s">
        <v>20</v>
      </c>
      <c r="H14" s="50"/>
      <c r="I14" s="51"/>
      <c r="J14" s="52"/>
      <c r="K14" s="51"/>
      <c r="L14" s="52"/>
      <c r="M14" s="51"/>
      <c r="N14" s="52"/>
      <c r="O14" s="51"/>
      <c r="P14" s="52"/>
      <c r="Q14" s="51"/>
      <c r="R14" s="52"/>
      <c r="S14" s="51"/>
      <c r="T14" s="52"/>
      <c r="U14" s="51"/>
      <c r="V14" s="52"/>
      <c r="W14" s="51"/>
      <c r="X14" s="52"/>
      <c r="Y14" s="51"/>
      <c r="Z14" s="52"/>
      <c r="AA14" s="51"/>
      <c r="AB14" s="52"/>
      <c r="AC14" s="51"/>
      <c r="AE14" s="51"/>
      <c r="AG14" s="86">
        <f t="shared" si="0"/>
        <v>0</v>
      </c>
      <c r="AI14" s="50" t="s">
        <v>20</v>
      </c>
      <c r="AJ14" s="50"/>
    </row>
    <row r="15" spans="1:36">
      <c r="A15" s="50"/>
      <c r="B15" s="50"/>
      <c r="C15" s="50"/>
      <c r="D15" s="50"/>
      <c r="E15" s="50"/>
      <c r="F15" s="50"/>
      <c r="G15" s="50"/>
      <c r="H15" s="50" t="s">
        <v>21</v>
      </c>
      <c r="I15" s="51">
        <v>0</v>
      </c>
      <c r="J15" s="52"/>
      <c r="K15" s="51">
        <v>0</v>
      </c>
      <c r="L15" s="52"/>
      <c r="M15" s="51">
        <v>0</v>
      </c>
      <c r="N15" s="52"/>
      <c r="O15" s="51">
        <v>0</v>
      </c>
      <c r="P15" s="52"/>
      <c r="Q15" s="51">
        <v>0</v>
      </c>
      <c r="R15" s="52"/>
      <c r="S15" s="51">
        <v>0</v>
      </c>
      <c r="T15" s="52"/>
      <c r="U15" s="51">
        <v>0</v>
      </c>
      <c r="V15" s="52"/>
      <c r="W15" s="51">
        <v>2500</v>
      </c>
      <c r="X15" s="52"/>
      <c r="Y15" s="51">
        <v>30393</v>
      </c>
      <c r="Z15" s="52" t="s">
        <v>482</v>
      </c>
      <c r="AA15" s="51">
        <v>0</v>
      </c>
      <c r="AB15" s="52"/>
      <c r="AC15" s="51">
        <v>0</v>
      </c>
      <c r="AE15" s="51">
        <v>0</v>
      </c>
      <c r="AG15" s="86">
        <f t="shared" si="0"/>
        <v>32893</v>
      </c>
      <c r="AI15" s="50"/>
      <c r="AJ15" s="50" t="s">
        <v>21</v>
      </c>
    </row>
    <row r="16" spans="1:36">
      <c r="A16" s="50"/>
      <c r="B16" s="50"/>
      <c r="C16" s="50"/>
      <c r="D16" s="50"/>
      <c r="E16" s="50"/>
      <c r="F16" s="50"/>
      <c r="G16" s="50"/>
      <c r="H16" s="50" t="s">
        <v>22</v>
      </c>
      <c r="I16" s="51">
        <v>0</v>
      </c>
      <c r="J16" s="52"/>
      <c r="K16" s="51">
        <v>0</v>
      </c>
      <c r="L16" s="52"/>
      <c r="M16" s="51">
        <v>0</v>
      </c>
      <c r="N16" s="52"/>
      <c r="O16" s="51">
        <v>0</v>
      </c>
      <c r="P16" s="52"/>
      <c r="Q16" s="51">
        <v>0</v>
      </c>
      <c r="R16" s="52"/>
      <c r="S16" s="51">
        <v>100</v>
      </c>
      <c r="T16" s="52"/>
      <c r="U16" s="51">
        <v>2900</v>
      </c>
      <c r="V16" s="52"/>
      <c r="W16" s="51">
        <v>7750</v>
      </c>
      <c r="X16" s="52"/>
      <c r="Y16" s="51">
        <v>550</v>
      </c>
      <c r="Z16" s="52"/>
      <c r="AA16" s="51">
        <v>0</v>
      </c>
      <c r="AB16" s="52"/>
      <c r="AC16" s="51">
        <v>0</v>
      </c>
      <c r="AE16" s="51">
        <v>0</v>
      </c>
      <c r="AG16" s="86">
        <f t="shared" si="0"/>
        <v>11200</v>
      </c>
      <c r="AI16" s="50"/>
      <c r="AJ16" s="50" t="s">
        <v>22</v>
      </c>
    </row>
    <row r="17" spans="1:36">
      <c r="A17" s="50"/>
      <c r="B17" s="50"/>
      <c r="C17" s="50"/>
      <c r="D17" s="50"/>
      <c r="E17" s="50"/>
      <c r="F17" s="50"/>
      <c r="G17" s="50"/>
      <c r="H17" s="50" t="s">
        <v>23</v>
      </c>
      <c r="I17" s="51">
        <v>500</v>
      </c>
      <c r="J17" s="52"/>
      <c r="K17" s="51">
        <v>0</v>
      </c>
      <c r="L17" s="52"/>
      <c r="M17" s="51">
        <v>0</v>
      </c>
      <c r="N17" s="52"/>
      <c r="O17" s="51">
        <v>0</v>
      </c>
      <c r="P17" s="52"/>
      <c r="Q17" s="51">
        <v>2199.9499999999998</v>
      </c>
      <c r="R17" s="52"/>
      <c r="S17" s="51">
        <v>4493.42</v>
      </c>
      <c r="T17" s="52"/>
      <c r="U17" s="51">
        <v>732.06</v>
      </c>
      <c r="V17" s="52"/>
      <c r="W17" s="51">
        <v>250</v>
      </c>
      <c r="X17" s="52"/>
      <c r="Y17" s="51">
        <v>0</v>
      </c>
      <c r="Z17" s="52"/>
      <c r="AA17" s="51">
        <v>0</v>
      </c>
      <c r="AB17" s="52"/>
      <c r="AC17" s="51">
        <v>29500</v>
      </c>
      <c r="AD17" s="46" t="s">
        <v>481</v>
      </c>
      <c r="AE17" s="51">
        <v>0</v>
      </c>
      <c r="AG17" s="86">
        <f t="shared" si="0"/>
        <v>30482.06</v>
      </c>
      <c r="AI17" s="50"/>
      <c r="AJ17" s="50" t="s">
        <v>23</v>
      </c>
    </row>
    <row r="18" spans="1:36" ht="15" thickBot="1">
      <c r="A18" s="50"/>
      <c r="B18" s="50"/>
      <c r="C18" s="50"/>
      <c r="D18" s="50"/>
      <c r="E18" s="50"/>
      <c r="F18" s="50"/>
      <c r="G18" s="50"/>
      <c r="H18" s="50" t="s">
        <v>24</v>
      </c>
      <c r="I18" s="51">
        <v>0</v>
      </c>
      <c r="J18" s="52"/>
      <c r="K18" s="51">
        <v>75</v>
      </c>
      <c r="L18" s="52"/>
      <c r="M18" s="51">
        <v>0</v>
      </c>
      <c r="N18" s="52"/>
      <c r="O18" s="51">
        <v>0</v>
      </c>
      <c r="P18" s="52"/>
      <c r="Q18" s="51">
        <v>150</v>
      </c>
      <c r="R18" s="52"/>
      <c r="S18" s="51">
        <v>4225</v>
      </c>
      <c r="T18" s="52"/>
      <c r="U18" s="51">
        <v>3800</v>
      </c>
      <c r="V18" s="52"/>
      <c r="W18" s="51">
        <v>150</v>
      </c>
      <c r="X18" s="52"/>
      <c r="Y18" s="51">
        <v>325</v>
      </c>
      <c r="Z18" s="52"/>
      <c r="AA18" s="51">
        <v>75</v>
      </c>
      <c r="AB18" s="52"/>
      <c r="AC18" s="51">
        <v>1225</v>
      </c>
      <c r="AE18" s="51">
        <v>6117.13</v>
      </c>
      <c r="AG18" s="86">
        <f t="shared" si="0"/>
        <v>11692.130000000001</v>
      </c>
      <c r="AI18" s="50"/>
      <c r="AJ18" s="50" t="s">
        <v>24</v>
      </c>
    </row>
    <row r="19" spans="1:36" ht="15" thickBot="1">
      <c r="A19" s="50"/>
      <c r="B19" s="50"/>
      <c r="C19" s="50"/>
      <c r="D19" s="50"/>
      <c r="E19" s="50"/>
      <c r="F19" s="50"/>
      <c r="G19" s="50" t="s">
        <v>25</v>
      </c>
      <c r="H19" s="50"/>
      <c r="I19" s="68">
        <f>ROUND(SUM(I14:I18),5)</f>
        <v>500</v>
      </c>
      <c r="J19" s="52"/>
      <c r="K19" s="68">
        <f>ROUND(SUM(K14:K18),5)</f>
        <v>75</v>
      </c>
      <c r="L19" s="52"/>
      <c r="M19" s="68">
        <f>ROUND(SUM(M14:M18),5)</f>
        <v>0</v>
      </c>
      <c r="N19" s="52"/>
      <c r="O19" s="68">
        <f>ROUND(SUM(O14:O18),5)</f>
        <v>0</v>
      </c>
      <c r="P19" s="52"/>
      <c r="Q19" s="68">
        <f>ROUND(SUM(Q14:Q18),5)</f>
        <v>2349.9499999999998</v>
      </c>
      <c r="R19" s="52"/>
      <c r="S19" s="68">
        <f>ROUND(SUM(S14:S18),5)</f>
        <v>8818.42</v>
      </c>
      <c r="T19" s="52"/>
      <c r="U19" s="68">
        <f>ROUND(SUM(U14:U18),5)</f>
        <v>7432.06</v>
      </c>
      <c r="V19" s="52"/>
      <c r="W19" s="68">
        <f>ROUND(SUM(W14:W18),5)</f>
        <v>10650</v>
      </c>
      <c r="X19" s="52"/>
      <c r="Y19" s="68">
        <f>ROUND(SUM(Y14:Y18),5)</f>
        <v>31268</v>
      </c>
      <c r="Z19" s="52"/>
      <c r="AA19" s="68">
        <f>ROUND(SUM(AA14:AA18),5)</f>
        <v>75</v>
      </c>
      <c r="AB19" s="52"/>
      <c r="AC19" s="68">
        <f>ROUND(SUM(AC14:AC18),5)</f>
        <v>30725</v>
      </c>
      <c r="AE19" s="68">
        <f>ROUND(SUM(AE14:AE18),5)</f>
        <v>6117.13</v>
      </c>
      <c r="AG19" s="86">
        <f t="shared" si="0"/>
        <v>86267.19</v>
      </c>
      <c r="AI19" s="50" t="s">
        <v>25</v>
      </c>
      <c r="AJ19" s="50"/>
    </row>
    <row r="20" spans="1:36" ht="15" thickBot="1">
      <c r="A20" s="50"/>
      <c r="B20" s="50"/>
      <c r="C20" s="50"/>
      <c r="D20" s="50"/>
      <c r="E20" s="50"/>
      <c r="F20" s="50" t="s">
        <v>26</v>
      </c>
      <c r="G20" s="50"/>
      <c r="H20" s="50"/>
      <c r="I20" s="68">
        <f>ROUND(I13+I19,5)</f>
        <v>500</v>
      </c>
      <c r="J20" s="52"/>
      <c r="K20" s="68">
        <f>ROUND(K13+K19,5)</f>
        <v>75</v>
      </c>
      <c r="L20" s="52"/>
      <c r="M20" s="68">
        <f>ROUND(M13+M19,5)</f>
        <v>0</v>
      </c>
      <c r="N20" s="52"/>
      <c r="O20" s="68">
        <f>ROUND(O13+O19,5)</f>
        <v>0</v>
      </c>
      <c r="P20" s="52"/>
      <c r="Q20" s="68">
        <f>ROUND(Q13+Q19,5)</f>
        <v>2349.9499999999998</v>
      </c>
      <c r="R20" s="52"/>
      <c r="S20" s="68">
        <f>ROUND(S13+S19,5)</f>
        <v>8818.42</v>
      </c>
      <c r="T20" s="52"/>
      <c r="U20" s="68">
        <f>ROUND(U13+U19,5)</f>
        <v>7432.06</v>
      </c>
      <c r="V20" s="52"/>
      <c r="W20" s="68">
        <f>ROUND(W13+W19,5)</f>
        <v>10650</v>
      </c>
      <c r="X20" s="52"/>
      <c r="Y20" s="68">
        <f>ROUND(Y13+Y19,5)</f>
        <v>31268</v>
      </c>
      <c r="Z20" s="52"/>
      <c r="AA20" s="68">
        <f>ROUND(AA13+AA19,5)</f>
        <v>75</v>
      </c>
      <c r="AB20" s="52"/>
      <c r="AC20" s="68">
        <f>ROUND(AC13+AC19,5)</f>
        <v>30725</v>
      </c>
      <c r="AE20" s="68">
        <f>ROUND(AE13+AE19,5)</f>
        <v>6117.13</v>
      </c>
      <c r="AG20" s="86"/>
      <c r="AI20" s="50"/>
      <c r="AJ20" s="50"/>
    </row>
    <row r="21" spans="1:36" ht="15" thickBot="1">
      <c r="A21" s="50"/>
      <c r="B21" s="50"/>
      <c r="C21" s="50"/>
      <c r="D21" s="50"/>
      <c r="E21" s="50" t="s">
        <v>27</v>
      </c>
      <c r="F21" s="50"/>
      <c r="G21" s="50"/>
      <c r="H21" s="50"/>
      <c r="I21" s="68">
        <f>ROUND(I12+I20,5)</f>
        <v>500</v>
      </c>
      <c r="J21" s="52"/>
      <c r="K21" s="68">
        <f>ROUND(K12+K20,5)</f>
        <v>75</v>
      </c>
      <c r="L21" s="52"/>
      <c r="M21" s="68">
        <f>ROUND(M12+M20,5)</f>
        <v>0</v>
      </c>
      <c r="N21" s="52"/>
      <c r="O21" s="68">
        <f>ROUND(O12+O20,5)</f>
        <v>0</v>
      </c>
      <c r="P21" s="52"/>
      <c r="Q21" s="68">
        <f>ROUND(Q12+Q20,5)</f>
        <v>2349.9499999999998</v>
      </c>
      <c r="R21" s="52"/>
      <c r="S21" s="68">
        <f>ROUND(S12+S20,5)</f>
        <v>8818.42</v>
      </c>
      <c r="T21" s="52"/>
      <c r="U21" s="68">
        <f>ROUND(U12+U20,5)</f>
        <v>7432.06</v>
      </c>
      <c r="V21" s="52"/>
      <c r="W21" s="68">
        <f>ROUND(W12+W20,5)</f>
        <v>10650</v>
      </c>
      <c r="X21" s="52"/>
      <c r="Y21" s="68">
        <f>ROUND(Y12+Y20,5)</f>
        <v>31268</v>
      </c>
      <c r="Z21" s="52"/>
      <c r="AA21" s="68">
        <f>ROUND(AA12+AA20,5)</f>
        <v>75</v>
      </c>
      <c r="AB21" s="52"/>
      <c r="AC21" s="68">
        <f>ROUND(AC12+AC20,5)</f>
        <v>30725</v>
      </c>
      <c r="AE21" s="68">
        <f>ROUND(AE12+AE20,5)</f>
        <v>6117.13</v>
      </c>
      <c r="AG21" s="86"/>
      <c r="AI21" s="50"/>
      <c r="AJ21" s="50"/>
    </row>
    <row r="22" spans="1:36" ht="15" thickBot="1">
      <c r="A22" s="50"/>
      <c r="B22" s="50"/>
      <c r="C22" s="50"/>
      <c r="D22" s="50" t="s">
        <v>28</v>
      </c>
      <c r="E22" s="50"/>
      <c r="F22" s="50"/>
      <c r="G22" s="50"/>
      <c r="H22" s="50"/>
      <c r="I22" s="67">
        <v>500</v>
      </c>
      <c r="J22" s="52"/>
      <c r="K22" s="67">
        <v>25075</v>
      </c>
      <c r="L22" s="52"/>
      <c r="M22" s="67">
        <v>0</v>
      </c>
      <c r="N22" s="52"/>
      <c r="O22" s="67">
        <v>0</v>
      </c>
      <c r="P22" s="52"/>
      <c r="Q22" s="67">
        <v>52349.95</v>
      </c>
      <c r="R22" s="52"/>
      <c r="S22" s="67">
        <v>8818.42</v>
      </c>
      <c r="T22" s="52"/>
      <c r="U22" s="67">
        <v>7482.06</v>
      </c>
      <c r="V22" s="52"/>
      <c r="W22" s="67">
        <v>10775</v>
      </c>
      <c r="X22" s="52"/>
      <c r="Y22" s="67">
        <v>31268</v>
      </c>
      <c r="Z22" s="52"/>
      <c r="AA22" s="67">
        <v>75</v>
      </c>
      <c r="AB22" s="52"/>
      <c r="AC22" s="67">
        <v>55725</v>
      </c>
      <c r="AE22" s="67">
        <v>6117.13</v>
      </c>
      <c r="AG22" s="86"/>
      <c r="AI22" s="50"/>
      <c r="AJ22" s="50"/>
    </row>
    <row r="23" spans="1:36">
      <c r="A23" s="50"/>
      <c r="B23" s="50"/>
      <c r="C23" s="50" t="s">
        <v>29</v>
      </c>
      <c r="D23" s="50"/>
      <c r="E23" s="50"/>
      <c r="F23" s="50"/>
      <c r="G23" s="50"/>
      <c r="H23" s="50"/>
      <c r="I23" s="51">
        <f>I22</f>
        <v>500</v>
      </c>
      <c r="J23" s="52"/>
      <c r="K23" s="51">
        <f>K22</f>
        <v>25075</v>
      </c>
      <c r="L23" s="52"/>
      <c r="M23" s="51">
        <f>M22</f>
        <v>0</v>
      </c>
      <c r="N23" s="52"/>
      <c r="O23" s="51">
        <f>O22</f>
        <v>0</v>
      </c>
      <c r="P23" s="52"/>
      <c r="Q23" s="51">
        <f>Q22</f>
        <v>52349.95</v>
      </c>
      <c r="R23" s="52"/>
      <c r="S23" s="51">
        <f>S22</f>
        <v>8818.42</v>
      </c>
      <c r="T23" s="52"/>
      <c r="U23" s="51">
        <f>U22</f>
        <v>7482.06</v>
      </c>
      <c r="V23" s="52"/>
      <c r="W23" s="51">
        <f>W22</f>
        <v>10775</v>
      </c>
      <c r="X23" s="52"/>
      <c r="Y23" s="51">
        <f>Y22</f>
        <v>31268</v>
      </c>
      <c r="Z23" s="52"/>
      <c r="AA23" s="51">
        <f>AA22</f>
        <v>75</v>
      </c>
      <c r="AB23" s="52"/>
      <c r="AC23" s="51">
        <f>AC22</f>
        <v>55725</v>
      </c>
      <c r="AE23" s="51">
        <f>AE22</f>
        <v>6117.13</v>
      </c>
      <c r="AG23" s="86"/>
      <c r="AI23" s="50"/>
      <c r="AJ23" s="50"/>
    </row>
    <row r="24" spans="1:36">
      <c r="A24" s="50"/>
      <c r="B24" s="50"/>
      <c r="C24" s="50"/>
      <c r="D24" s="50" t="s">
        <v>30</v>
      </c>
      <c r="E24" s="50"/>
      <c r="F24" s="50"/>
      <c r="G24" s="50"/>
      <c r="H24" s="50"/>
      <c r="I24" s="51"/>
      <c r="J24" s="52"/>
      <c r="K24" s="51"/>
      <c r="L24" s="52"/>
      <c r="M24" s="51"/>
      <c r="N24" s="52"/>
      <c r="O24" s="51"/>
      <c r="P24" s="52"/>
      <c r="Q24" s="51"/>
      <c r="R24" s="52"/>
      <c r="S24" s="51"/>
      <c r="T24" s="52"/>
      <c r="U24" s="51"/>
      <c r="V24" s="52"/>
      <c r="W24" s="51"/>
      <c r="X24" s="52"/>
      <c r="Y24" s="51"/>
      <c r="Z24" s="52"/>
      <c r="AA24" s="51"/>
      <c r="AB24" s="52"/>
      <c r="AC24" s="51"/>
      <c r="AE24" s="51"/>
      <c r="AG24" s="86"/>
      <c r="AI24" s="50"/>
      <c r="AJ24" s="50"/>
    </row>
    <row r="25" spans="1:36">
      <c r="A25" s="50"/>
      <c r="B25" s="50"/>
      <c r="C25" s="50"/>
      <c r="D25" s="50"/>
      <c r="E25" s="50" t="s">
        <v>31</v>
      </c>
      <c r="F25" s="50"/>
      <c r="G25" s="50"/>
      <c r="H25" s="50"/>
      <c r="I25" s="51"/>
      <c r="J25" s="52"/>
      <c r="K25" s="51"/>
      <c r="L25" s="52"/>
      <c r="M25" s="51"/>
      <c r="N25" s="52"/>
      <c r="O25" s="51"/>
      <c r="P25" s="52"/>
      <c r="Q25" s="51"/>
      <c r="R25" s="52"/>
      <c r="S25" s="51"/>
      <c r="T25" s="52"/>
      <c r="U25" s="51"/>
      <c r="V25" s="52"/>
      <c r="W25" s="51"/>
      <c r="X25" s="52"/>
      <c r="Y25" s="51"/>
      <c r="Z25" s="52"/>
      <c r="AA25" s="51"/>
      <c r="AB25" s="52"/>
      <c r="AC25" s="51"/>
      <c r="AE25" s="51"/>
      <c r="AG25" s="86"/>
      <c r="AI25" s="50"/>
      <c r="AJ25" s="50"/>
    </row>
    <row r="26" spans="1:36">
      <c r="A26" s="50"/>
      <c r="B26" s="50"/>
      <c r="C26" s="50"/>
      <c r="D26" s="50"/>
      <c r="E26" s="50"/>
      <c r="F26" s="50" t="s">
        <v>32</v>
      </c>
      <c r="G26" s="50"/>
      <c r="H26" s="50"/>
      <c r="I26" s="51"/>
      <c r="J26" s="52"/>
      <c r="K26" s="51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52"/>
      <c r="W26" s="51"/>
      <c r="X26" s="52"/>
      <c r="Y26" s="51"/>
      <c r="Z26" s="52"/>
      <c r="AA26" s="51"/>
      <c r="AB26" s="52"/>
      <c r="AC26" s="51"/>
      <c r="AE26" s="51"/>
      <c r="AG26" s="86"/>
      <c r="AI26" s="50"/>
      <c r="AJ26" s="50"/>
    </row>
    <row r="27" spans="1:36">
      <c r="A27" s="50"/>
      <c r="B27" s="50"/>
      <c r="C27" s="50"/>
      <c r="D27" s="50"/>
      <c r="E27" s="50"/>
      <c r="F27" s="50"/>
      <c r="G27" s="50" t="s">
        <v>33</v>
      </c>
      <c r="H27" s="50"/>
      <c r="I27" s="51">
        <v>0</v>
      </c>
      <c r="J27" s="52"/>
      <c r="K27" s="51">
        <v>1750</v>
      </c>
      <c r="L27" s="52"/>
      <c r="M27" s="51">
        <v>0</v>
      </c>
      <c r="N27" s="52"/>
      <c r="O27" s="51">
        <v>0</v>
      </c>
      <c r="P27" s="52"/>
      <c r="Q27" s="51">
        <v>3500</v>
      </c>
      <c r="R27" s="52"/>
      <c r="S27" s="51">
        <v>0</v>
      </c>
      <c r="T27" s="52"/>
      <c r="U27" s="51">
        <v>4</v>
      </c>
      <c r="V27" s="52"/>
      <c r="W27" s="51">
        <v>8.75</v>
      </c>
      <c r="X27" s="52"/>
      <c r="Y27" s="51">
        <v>0</v>
      </c>
      <c r="Z27" s="52"/>
      <c r="AA27" s="51">
        <v>0</v>
      </c>
      <c r="AB27" s="52"/>
      <c r="AC27" s="51">
        <v>1750</v>
      </c>
      <c r="AE27" s="51">
        <v>0</v>
      </c>
      <c r="AG27" s="86">
        <f t="shared" si="0"/>
        <v>1762.75</v>
      </c>
      <c r="AI27" s="50" t="s">
        <v>33</v>
      </c>
      <c r="AJ27" s="50"/>
    </row>
    <row r="28" spans="1:36" s="66" customFormat="1">
      <c r="A28" s="84"/>
      <c r="B28" s="84"/>
      <c r="C28" s="84"/>
      <c r="D28" s="84"/>
      <c r="E28" s="84"/>
      <c r="F28" s="84"/>
      <c r="G28" s="84" t="s">
        <v>34</v>
      </c>
      <c r="H28" s="84"/>
      <c r="I28" s="83">
        <v>9058.91</v>
      </c>
      <c r="J28" s="85"/>
      <c r="K28" s="83">
        <v>9471.18</v>
      </c>
      <c r="L28" s="85"/>
      <c r="M28" s="83">
        <v>9440.89</v>
      </c>
      <c r="N28" s="85"/>
      <c r="O28" s="83">
        <v>9242.1200000000008</v>
      </c>
      <c r="P28" s="85"/>
      <c r="Q28" s="83">
        <v>8854.27</v>
      </c>
      <c r="R28" s="85"/>
      <c r="S28" s="83">
        <v>9113.33</v>
      </c>
      <c r="T28" s="85"/>
      <c r="U28" s="83">
        <v>9507.5</v>
      </c>
      <c r="V28" s="85"/>
      <c r="W28" s="83">
        <v>9435.2099999999991</v>
      </c>
      <c r="X28" s="85"/>
      <c r="Y28" s="83">
        <v>9500.6299999999992</v>
      </c>
      <c r="Z28" s="85"/>
      <c r="AA28" s="83">
        <v>9521.27</v>
      </c>
      <c r="AB28" s="85"/>
      <c r="AC28" s="83">
        <v>10589.89</v>
      </c>
      <c r="AE28" s="83">
        <v>9315.5499999999993</v>
      </c>
      <c r="AG28" s="86">
        <f t="shared" si="0"/>
        <v>57870.05</v>
      </c>
      <c r="AI28" s="84" t="s">
        <v>34</v>
      </c>
      <c r="AJ28" s="84"/>
    </row>
    <row r="29" spans="1:36">
      <c r="A29" s="50"/>
      <c r="B29" s="50"/>
      <c r="C29" s="50"/>
      <c r="D29" s="50"/>
      <c r="E29" s="50"/>
      <c r="F29" s="50"/>
      <c r="G29" s="50" t="s">
        <v>405</v>
      </c>
      <c r="H29" s="50"/>
      <c r="I29" s="51">
        <v>0</v>
      </c>
      <c r="J29" s="52"/>
      <c r="K29" s="51">
        <v>0</v>
      </c>
      <c r="L29" s="52"/>
      <c r="M29" s="51">
        <v>0</v>
      </c>
      <c r="N29" s="52"/>
      <c r="O29" s="51">
        <v>187.53</v>
      </c>
      <c r="P29" s="52"/>
      <c r="Q29" s="51">
        <v>0</v>
      </c>
      <c r="R29" s="52"/>
      <c r="S29" s="51">
        <v>0</v>
      </c>
      <c r="T29" s="52"/>
      <c r="U29" s="51">
        <v>0</v>
      </c>
      <c r="V29" s="52"/>
      <c r="W29" s="51">
        <v>0</v>
      </c>
      <c r="X29" s="52"/>
      <c r="Y29" s="51">
        <v>0</v>
      </c>
      <c r="Z29" s="52"/>
      <c r="AA29" s="51">
        <v>0</v>
      </c>
      <c r="AB29" s="52"/>
      <c r="AC29" s="51">
        <v>0</v>
      </c>
      <c r="AE29" s="51">
        <v>0</v>
      </c>
      <c r="AG29" s="86">
        <f t="shared" si="0"/>
        <v>0</v>
      </c>
      <c r="AI29" s="50" t="s">
        <v>405</v>
      </c>
      <c r="AJ29" s="50"/>
    </row>
    <row r="30" spans="1:36">
      <c r="A30" s="50"/>
      <c r="B30" s="50"/>
      <c r="C30" s="50"/>
      <c r="D30" s="50"/>
      <c r="E30" s="50"/>
      <c r="F30" s="50"/>
      <c r="G30" s="50" t="s">
        <v>35</v>
      </c>
      <c r="H30" s="50"/>
      <c r="I30" s="51">
        <v>16</v>
      </c>
      <c r="J30" s="52"/>
      <c r="K30" s="51">
        <v>16</v>
      </c>
      <c r="L30" s="52"/>
      <c r="M30" s="51">
        <v>586</v>
      </c>
      <c r="N30" s="52"/>
      <c r="O30" s="51">
        <v>459.62</v>
      </c>
      <c r="P30" s="52"/>
      <c r="Q30" s="51">
        <v>16</v>
      </c>
      <c r="R30" s="52"/>
      <c r="S30" s="51">
        <v>115.81</v>
      </c>
      <c r="T30" s="52"/>
      <c r="U30" s="51">
        <v>20</v>
      </c>
      <c r="V30" s="52"/>
      <c r="W30" s="51">
        <v>280</v>
      </c>
      <c r="X30" s="52"/>
      <c r="Y30" s="51">
        <v>260</v>
      </c>
      <c r="Z30" s="52"/>
      <c r="AA30" s="51">
        <v>560</v>
      </c>
      <c r="AB30" s="52"/>
      <c r="AC30" s="51">
        <v>520</v>
      </c>
      <c r="AE30" s="51">
        <v>520</v>
      </c>
      <c r="AG30" s="86">
        <f t="shared" si="0"/>
        <v>2160</v>
      </c>
      <c r="AI30" s="50" t="s">
        <v>35</v>
      </c>
      <c r="AJ30" s="50"/>
    </row>
    <row r="31" spans="1:36">
      <c r="A31" s="50"/>
      <c r="B31" s="50"/>
      <c r="C31" s="50"/>
      <c r="D31" s="50"/>
      <c r="E31" s="50"/>
      <c r="F31" s="50"/>
      <c r="G31" s="50" t="s">
        <v>415</v>
      </c>
      <c r="H31" s="50"/>
      <c r="I31" s="51">
        <v>0</v>
      </c>
      <c r="J31" s="52"/>
      <c r="K31" s="51">
        <v>0</v>
      </c>
      <c r="L31" s="52"/>
      <c r="M31" s="51">
        <v>0</v>
      </c>
      <c r="N31" s="52"/>
      <c r="O31" s="51">
        <v>0</v>
      </c>
      <c r="P31" s="52"/>
      <c r="Q31" s="51">
        <v>0</v>
      </c>
      <c r="R31" s="52"/>
      <c r="S31" s="51">
        <v>0</v>
      </c>
      <c r="T31" s="52"/>
      <c r="U31" s="51">
        <v>0</v>
      </c>
      <c r="V31" s="52"/>
      <c r="W31" s="51">
        <v>0</v>
      </c>
      <c r="X31" s="52"/>
      <c r="Y31" s="51">
        <v>0</v>
      </c>
      <c r="Z31" s="52"/>
      <c r="AA31" s="51">
        <v>0</v>
      </c>
      <c r="AB31" s="52"/>
      <c r="AC31" s="51">
        <v>225</v>
      </c>
      <c r="AE31" s="51">
        <v>0</v>
      </c>
      <c r="AG31" s="86">
        <f t="shared" si="0"/>
        <v>225</v>
      </c>
      <c r="AI31" s="50" t="s">
        <v>415</v>
      </c>
      <c r="AJ31" s="50"/>
    </row>
    <row r="32" spans="1:36">
      <c r="A32" s="50"/>
      <c r="B32" s="50"/>
      <c r="C32" s="50"/>
      <c r="D32" s="50"/>
      <c r="E32" s="50"/>
      <c r="F32" s="50"/>
      <c r="G32" s="50" t="s">
        <v>36</v>
      </c>
      <c r="H32" s="50"/>
      <c r="I32" s="83">
        <v>6650</v>
      </c>
      <c r="J32" s="52" t="s">
        <v>485</v>
      </c>
      <c r="K32" s="51">
        <v>1480</v>
      </c>
      <c r="L32" s="52"/>
      <c r="M32" s="51">
        <v>360</v>
      </c>
      <c r="N32" s="52"/>
      <c r="O32" s="51">
        <v>0</v>
      </c>
      <c r="P32" s="52"/>
      <c r="Q32" s="51">
        <v>0</v>
      </c>
      <c r="R32" s="52"/>
      <c r="S32" s="51">
        <v>0</v>
      </c>
      <c r="T32" s="52"/>
      <c r="U32" s="51">
        <v>400</v>
      </c>
      <c r="V32" s="52"/>
      <c r="W32" s="83">
        <v>17375</v>
      </c>
      <c r="X32" s="52" t="s">
        <v>484</v>
      </c>
      <c r="Y32" s="51">
        <v>0</v>
      </c>
      <c r="Z32" s="52"/>
      <c r="AA32" s="83">
        <v>4940</v>
      </c>
      <c r="AB32" s="52" t="s">
        <v>483</v>
      </c>
      <c r="AC32" s="51">
        <v>500</v>
      </c>
      <c r="AE32" s="51">
        <v>0</v>
      </c>
      <c r="AG32" s="86">
        <f t="shared" si="0"/>
        <v>23215</v>
      </c>
      <c r="AI32" s="50" t="s">
        <v>36</v>
      </c>
      <c r="AJ32" s="50"/>
    </row>
    <row r="33" spans="1:36">
      <c r="A33" s="50"/>
      <c r="B33" s="50"/>
      <c r="C33" s="50"/>
      <c r="D33" s="50"/>
      <c r="E33" s="50"/>
      <c r="F33" s="50"/>
      <c r="G33" s="50" t="s">
        <v>37</v>
      </c>
      <c r="H33" s="50"/>
      <c r="I33" s="51">
        <v>1590.69</v>
      </c>
      <c r="J33" s="52"/>
      <c r="K33" s="51">
        <v>0</v>
      </c>
      <c r="L33" s="52"/>
      <c r="M33" s="51">
        <v>0</v>
      </c>
      <c r="N33" s="52"/>
      <c r="O33" s="51">
        <v>0</v>
      </c>
      <c r="P33" s="52"/>
      <c r="Q33" s="51">
        <v>960</v>
      </c>
      <c r="R33" s="52"/>
      <c r="S33" s="51">
        <v>2780</v>
      </c>
      <c r="T33" s="52"/>
      <c r="U33" s="51">
        <v>0</v>
      </c>
      <c r="V33" s="52"/>
      <c r="W33" s="51">
        <v>546.35</v>
      </c>
      <c r="X33" s="52" t="s">
        <v>486</v>
      </c>
      <c r="Y33" s="51">
        <v>992.17</v>
      </c>
      <c r="Z33" s="52" t="s">
        <v>486</v>
      </c>
      <c r="AA33" s="51">
        <v>0</v>
      </c>
      <c r="AB33" s="52"/>
      <c r="AC33" s="51">
        <v>500</v>
      </c>
      <c r="AE33" s="51">
        <v>1961.4</v>
      </c>
      <c r="AF33" s="46" t="s">
        <v>487</v>
      </c>
      <c r="AG33" s="86">
        <f t="shared" si="0"/>
        <v>3999.92</v>
      </c>
      <c r="AI33" s="50" t="s">
        <v>37</v>
      </c>
      <c r="AJ33" s="50"/>
    </row>
    <row r="34" spans="1:36">
      <c r="A34" s="50"/>
      <c r="B34" s="50"/>
      <c r="C34" s="50"/>
      <c r="D34" s="50"/>
      <c r="E34" s="50"/>
      <c r="F34" s="50"/>
      <c r="G34" s="50" t="s">
        <v>39</v>
      </c>
      <c r="H34" s="50"/>
      <c r="I34" s="51">
        <v>14.99</v>
      </c>
      <c r="J34" s="52"/>
      <c r="K34" s="51">
        <v>139.74</v>
      </c>
      <c r="L34" s="52"/>
      <c r="M34" s="51">
        <v>1725.48</v>
      </c>
      <c r="N34" s="52"/>
      <c r="O34" s="83">
        <v>5653.99</v>
      </c>
      <c r="P34" s="52" t="s">
        <v>485</v>
      </c>
      <c r="Q34" s="51">
        <v>274.99</v>
      </c>
      <c r="R34" s="52"/>
      <c r="S34" s="51">
        <v>274.99</v>
      </c>
      <c r="T34" s="52"/>
      <c r="U34" s="51">
        <v>274.99</v>
      </c>
      <c r="V34" s="52"/>
      <c r="W34" s="51">
        <v>83.66</v>
      </c>
      <c r="X34" s="52"/>
      <c r="Y34" s="51">
        <v>263.97000000000003</v>
      </c>
      <c r="Z34" s="52"/>
      <c r="AA34" s="51">
        <v>39.97</v>
      </c>
      <c r="AB34" s="52"/>
      <c r="AC34" s="51">
        <v>29.98</v>
      </c>
      <c r="AE34" s="51">
        <v>29.98</v>
      </c>
      <c r="AG34" s="86">
        <f t="shared" si="0"/>
        <v>722.55000000000007</v>
      </c>
      <c r="AI34" s="50" t="s">
        <v>39</v>
      </c>
      <c r="AJ34" s="50"/>
    </row>
    <row r="35" spans="1:36">
      <c r="A35" s="50"/>
      <c r="B35" s="50"/>
      <c r="C35" s="50"/>
      <c r="D35" s="50"/>
      <c r="E35" s="50"/>
      <c r="F35" s="50"/>
      <c r="G35" s="50" t="s">
        <v>40</v>
      </c>
      <c r="H35" s="50"/>
      <c r="I35" s="51">
        <v>0</v>
      </c>
      <c r="J35" s="52"/>
      <c r="K35" s="51">
        <v>0</v>
      </c>
      <c r="L35" s="52"/>
      <c r="M35" s="51">
        <v>0</v>
      </c>
      <c r="N35" s="52"/>
      <c r="O35" s="51">
        <v>0</v>
      </c>
      <c r="P35" s="52"/>
      <c r="Q35" s="51">
        <v>0</v>
      </c>
      <c r="R35" s="52"/>
      <c r="S35" s="51">
        <v>0</v>
      </c>
      <c r="T35" s="52"/>
      <c r="U35" s="51">
        <v>0</v>
      </c>
      <c r="V35" s="52"/>
      <c r="W35" s="51">
        <v>0</v>
      </c>
      <c r="X35" s="52"/>
      <c r="Y35" s="51">
        <v>760.75</v>
      </c>
      <c r="Z35" s="52"/>
      <c r="AA35" s="51">
        <v>0</v>
      </c>
      <c r="AB35" s="52"/>
      <c r="AC35" s="51">
        <v>0</v>
      </c>
      <c r="AE35" s="51">
        <v>0</v>
      </c>
      <c r="AG35" s="86">
        <f t="shared" si="0"/>
        <v>760.75</v>
      </c>
      <c r="AI35" s="50" t="s">
        <v>40</v>
      </c>
      <c r="AJ35" s="50"/>
    </row>
    <row r="36" spans="1:36">
      <c r="A36" s="50"/>
      <c r="B36" s="50"/>
      <c r="C36" s="50"/>
      <c r="D36" s="50"/>
      <c r="E36" s="50"/>
      <c r="F36" s="50"/>
      <c r="G36" s="50" t="s">
        <v>41</v>
      </c>
      <c r="H36" s="50"/>
      <c r="I36" s="51">
        <v>0</v>
      </c>
      <c r="J36" s="52"/>
      <c r="K36" s="51">
        <v>0</v>
      </c>
      <c r="L36" s="52"/>
      <c r="M36" s="51">
        <v>0</v>
      </c>
      <c r="N36" s="52"/>
      <c r="O36" s="51">
        <v>0</v>
      </c>
      <c r="P36" s="52"/>
      <c r="Q36" s="51">
        <v>18</v>
      </c>
      <c r="R36" s="52"/>
      <c r="S36" s="51">
        <v>12</v>
      </c>
      <c r="T36" s="52"/>
      <c r="U36" s="51">
        <v>2.75</v>
      </c>
      <c r="V36" s="52"/>
      <c r="W36" s="51">
        <v>21.48</v>
      </c>
      <c r="X36" s="52"/>
      <c r="Y36" s="51">
        <v>692.44</v>
      </c>
      <c r="Z36" s="52"/>
      <c r="AA36" s="51">
        <v>24.94</v>
      </c>
      <c r="AB36" s="52"/>
      <c r="AC36" s="51">
        <v>23.26</v>
      </c>
      <c r="AE36" s="51">
        <v>64.510000000000005</v>
      </c>
      <c r="AG36" s="86">
        <f t="shared" si="0"/>
        <v>829.38000000000011</v>
      </c>
      <c r="AI36" s="50" t="s">
        <v>41</v>
      </c>
      <c r="AJ36" s="50"/>
    </row>
    <row r="37" spans="1:36">
      <c r="A37" s="50"/>
      <c r="B37" s="50"/>
      <c r="C37" s="50"/>
      <c r="D37" s="50"/>
      <c r="E37" s="50"/>
      <c r="F37" s="50"/>
      <c r="G37" s="50" t="s">
        <v>42</v>
      </c>
      <c r="H37" s="50"/>
      <c r="I37" s="51">
        <v>0</v>
      </c>
      <c r="J37" s="52"/>
      <c r="K37" s="51">
        <v>4.1900000000000004</v>
      </c>
      <c r="L37" s="52"/>
      <c r="M37" s="51">
        <v>0</v>
      </c>
      <c r="N37" s="52"/>
      <c r="O37" s="51">
        <v>0</v>
      </c>
      <c r="P37" s="52"/>
      <c r="Q37" s="51">
        <v>0.47</v>
      </c>
      <c r="R37" s="52"/>
      <c r="S37" s="51">
        <v>0</v>
      </c>
      <c r="T37" s="52"/>
      <c r="U37" s="51">
        <v>0</v>
      </c>
      <c r="V37" s="52"/>
      <c r="W37" s="51">
        <v>0</v>
      </c>
      <c r="X37" s="52"/>
      <c r="Y37" s="51">
        <v>8.25</v>
      </c>
      <c r="Z37" s="52"/>
      <c r="AA37" s="51">
        <v>0.46</v>
      </c>
      <c r="AB37" s="52"/>
      <c r="AC37" s="51">
        <v>0</v>
      </c>
      <c r="AE37" s="51">
        <v>0</v>
      </c>
      <c r="AG37" s="86">
        <f t="shared" si="0"/>
        <v>8.7100000000000009</v>
      </c>
      <c r="AI37" s="50" t="s">
        <v>42</v>
      </c>
      <c r="AJ37" s="50"/>
    </row>
    <row r="38" spans="1:36">
      <c r="A38" s="50"/>
      <c r="B38" s="50"/>
      <c r="C38" s="50"/>
      <c r="D38" s="50"/>
      <c r="E38" s="50"/>
      <c r="F38" s="50"/>
      <c r="G38" s="50" t="s">
        <v>43</v>
      </c>
      <c r="H38" s="50"/>
      <c r="I38" s="51">
        <v>2613.77</v>
      </c>
      <c r="J38" s="52"/>
      <c r="K38" s="51">
        <v>1170.3800000000001</v>
      </c>
      <c r="L38" s="52"/>
      <c r="M38" s="51">
        <v>960.39</v>
      </c>
      <c r="N38" s="52"/>
      <c r="O38" s="51">
        <v>795.88</v>
      </c>
      <c r="P38" s="52"/>
      <c r="Q38" s="51">
        <v>1513.71</v>
      </c>
      <c r="R38" s="52"/>
      <c r="S38" s="51">
        <v>863.6</v>
      </c>
      <c r="T38" s="52"/>
      <c r="U38" s="51">
        <v>1355.36</v>
      </c>
      <c r="V38" s="52"/>
      <c r="W38" s="51">
        <v>1959.36</v>
      </c>
      <c r="X38" s="52"/>
      <c r="Y38" s="51">
        <v>1379.2</v>
      </c>
      <c r="Z38" s="52"/>
      <c r="AA38" s="51">
        <v>932</v>
      </c>
      <c r="AB38" s="52"/>
      <c r="AC38" s="51">
        <v>2511.84</v>
      </c>
      <c r="AE38" s="51">
        <v>2695.61</v>
      </c>
      <c r="AG38" s="86">
        <f t="shared" si="0"/>
        <v>10833.37</v>
      </c>
      <c r="AI38" s="50" t="s">
        <v>43</v>
      </c>
      <c r="AJ38" s="50"/>
    </row>
    <row r="39" spans="1:36">
      <c r="A39" s="50"/>
      <c r="B39" s="50"/>
      <c r="C39" s="50"/>
      <c r="D39" s="50"/>
      <c r="E39" s="50"/>
      <c r="F39" s="50"/>
      <c r="G39" s="50" t="s">
        <v>44</v>
      </c>
      <c r="H39" s="50"/>
      <c r="I39" s="51">
        <v>0</v>
      </c>
      <c r="J39" s="52"/>
      <c r="K39" s="51">
        <v>0</v>
      </c>
      <c r="L39" s="52"/>
      <c r="M39" s="51">
        <v>0</v>
      </c>
      <c r="N39" s="52"/>
      <c r="O39" s="51">
        <v>71.59</v>
      </c>
      <c r="P39" s="52"/>
      <c r="Q39" s="51">
        <v>0</v>
      </c>
      <c r="R39" s="52"/>
      <c r="S39" s="51">
        <v>0</v>
      </c>
      <c r="T39" s="52"/>
      <c r="U39" s="51">
        <v>0</v>
      </c>
      <c r="V39" s="52"/>
      <c r="W39" s="51">
        <v>0</v>
      </c>
      <c r="X39" s="52"/>
      <c r="Y39" s="51">
        <v>354.48</v>
      </c>
      <c r="Z39" s="52"/>
      <c r="AA39" s="51">
        <v>20.09</v>
      </c>
      <c r="AB39" s="52"/>
      <c r="AC39" s="51">
        <v>267.10000000000002</v>
      </c>
      <c r="AE39" s="51">
        <v>258.07</v>
      </c>
      <c r="AG39" s="86">
        <f t="shared" si="0"/>
        <v>899.74</v>
      </c>
      <c r="AI39" s="50" t="s">
        <v>44</v>
      </c>
      <c r="AJ39" s="50"/>
    </row>
    <row r="40" spans="1:36">
      <c r="A40" s="50"/>
      <c r="B40" s="50"/>
      <c r="C40" s="50"/>
      <c r="D40" s="50"/>
      <c r="E40" s="50"/>
      <c r="F40" s="50"/>
      <c r="G40" s="50" t="s">
        <v>45</v>
      </c>
      <c r="H40" s="50"/>
      <c r="I40" s="51">
        <v>1058.95</v>
      </c>
      <c r="J40" s="52"/>
      <c r="K40" s="51">
        <v>425</v>
      </c>
      <c r="L40" s="52"/>
      <c r="M40" s="51">
        <v>0</v>
      </c>
      <c r="N40" s="52"/>
      <c r="O40" s="51">
        <v>0</v>
      </c>
      <c r="P40" s="52"/>
      <c r="Q40" s="51">
        <v>0</v>
      </c>
      <c r="R40" s="52"/>
      <c r="S40" s="51">
        <v>0</v>
      </c>
      <c r="T40" s="52"/>
      <c r="U40" s="51">
        <v>0</v>
      </c>
      <c r="V40" s="52"/>
      <c r="W40" s="51">
        <v>373</v>
      </c>
      <c r="X40" s="52"/>
      <c r="Y40" s="51">
        <v>691.69</v>
      </c>
      <c r="Z40" s="52"/>
      <c r="AA40" s="51">
        <v>0</v>
      </c>
      <c r="AB40" s="52"/>
      <c r="AC40" s="51">
        <v>0</v>
      </c>
      <c r="AE40" s="51">
        <v>575</v>
      </c>
      <c r="AG40" s="86">
        <f t="shared" si="0"/>
        <v>1639.69</v>
      </c>
      <c r="AI40" s="50" t="s">
        <v>45</v>
      </c>
      <c r="AJ40" s="50"/>
    </row>
    <row r="41" spans="1:36">
      <c r="A41" s="50"/>
      <c r="B41" s="50"/>
      <c r="C41" s="50"/>
      <c r="D41" s="50"/>
      <c r="E41" s="50"/>
      <c r="F41" s="50"/>
      <c r="G41" s="50" t="s">
        <v>46</v>
      </c>
      <c r="H41" s="50"/>
      <c r="I41" s="51">
        <v>1226.3</v>
      </c>
      <c r="J41" s="52"/>
      <c r="K41" s="51">
        <v>1718.2</v>
      </c>
      <c r="L41" s="52"/>
      <c r="M41" s="51">
        <v>0</v>
      </c>
      <c r="N41" s="52"/>
      <c r="O41" s="51">
        <v>0</v>
      </c>
      <c r="P41" s="52"/>
      <c r="Q41" s="51">
        <v>0</v>
      </c>
      <c r="R41" s="52"/>
      <c r="S41" s="51">
        <v>0</v>
      </c>
      <c r="T41" s="52"/>
      <c r="U41" s="51">
        <v>0</v>
      </c>
      <c r="V41" s="52"/>
      <c r="W41" s="51">
        <v>5806.39</v>
      </c>
      <c r="X41" s="52" t="s">
        <v>489</v>
      </c>
      <c r="Y41" s="51">
        <v>1253.76</v>
      </c>
      <c r="Z41" s="52" t="s">
        <v>489</v>
      </c>
      <c r="AA41" s="51">
        <v>0</v>
      </c>
      <c r="AB41" s="52"/>
      <c r="AC41" s="51">
        <v>10000</v>
      </c>
      <c r="AD41" s="46" t="s">
        <v>488</v>
      </c>
      <c r="AE41" s="51">
        <v>0</v>
      </c>
      <c r="AG41" s="86">
        <f t="shared" si="0"/>
        <v>17060.150000000001</v>
      </c>
      <c r="AI41" s="50" t="s">
        <v>46</v>
      </c>
      <c r="AJ41" s="50"/>
    </row>
    <row r="42" spans="1:36" ht="15" thickBot="1">
      <c r="A42" s="50"/>
      <c r="B42" s="50"/>
      <c r="C42" s="50"/>
      <c r="D42" s="50"/>
      <c r="E42" s="50"/>
      <c r="F42" s="50"/>
      <c r="G42" s="50" t="s">
        <v>47</v>
      </c>
      <c r="H42" s="50"/>
      <c r="I42" s="51">
        <v>0</v>
      </c>
      <c r="J42" s="52"/>
      <c r="K42" s="51">
        <v>0</v>
      </c>
      <c r="L42" s="52"/>
      <c r="M42" s="51">
        <v>0</v>
      </c>
      <c r="N42" s="52"/>
      <c r="O42" s="51">
        <v>0</v>
      </c>
      <c r="P42" s="52"/>
      <c r="Q42" s="51">
        <v>0</v>
      </c>
      <c r="R42" s="52"/>
      <c r="S42" s="51">
        <v>0</v>
      </c>
      <c r="T42" s="52"/>
      <c r="U42" s="51">
        <v>0</v>
      </c>
      <c r="V42" s="52"/>
      <c r="W42" s="51">
        <v>100</v>
      </c>
      <c r="X42" s="52"/>
      <c r="Y42" s="83">
        <v>38979.019999999997</v>
      </c>
      <c r="Z42" s="52" t="s">
        <v>490</v>
      </c>
      <c r="AA42" s="51">
        <v>0</v>
      </c>
      <c r="AB42" s="52"/>
      <c r="AC42" s="51">
        <v>0</v>
      </c>
      <c r="AE42" s="51">
        <v>0</v>
      </c>
      <c r="AG42" s="86">
        <f t="shared" si="0"/>
        <v>39079.019999999997</v>
      </c>
      <c r="AI42" s="50" t="s">
        <v>47</v>
      </c>
      <c r="AJ42" s="50"/>
    </row>
    <row r="43" spans="1:36" ht="15" thickBot="1">
      <c r="A43" s="50"/>
      <c r="B43" s="50"/>
      <c r="C43" s="50"/>
      <c r="D43" s="50"/>
      <c r="E43" s="50"/>
      <c r="F43" s="50" t="s">
        <v>48</v>
      </c>
      <c r="G43" s="50"/>
      <c r="H43" s="50"/>
      <c r="I43" s="68">
        <f>ROUND(SUM(I26:I42),5)</f>
        <v>22229.61</v>
      </c>
      <c r="J43" s="52"/>
      <c r="K43" s="68">
        <f>ROUND(SUM(K26:K42),5)</f>
        <v>16174.69</v>
      </c>
      <c r="L43" s="52"/>
      <c r="M43" s="68">
        <f>ROUND(SUM(M26:M42),5)</f>
        <v>13072.76</v>
      </c>
      <c r="N43" s="52"/>
      <c r="O43" s="68">
        <f>ROUND(SUM(O26:O42),5)</f>
        <v>16410.73</v>
      </c>
      <c r="P43" s="52"/>
      <c r="Q43" s="68">
        <f>ROUND(SUM(Q26:Q42),5)</f>
        <v>15137.44</v>
      </c>
      <c r="R43" s="52"/>
      <c r="S43" s="68">
        <f>ROUND(SUM(S26:S42),5)</f>
        <v>13159.73</v>
      </c>
      <c r="T43" s="52"/>
      <c r="U43" s="68">
        <f>ROUND(SUM(U26:U42),5)</f>
        <v>11564.6</v>
      </c>
      <c r="V43" s="52"/>
      <c r="W43" s="68">
        <f>ROUND(SUM(W26:W42),5)</f>
        <v>35989.199999999997</v>
      </c>
      <c r="X43" s="52"/>
      <c r="Y43" s="68">
        <f>ROUND(SUM(Y26:Y42),5)</f>
        <v>55136.36</v>
      </c>
      <c r="Z43" s="52"/>
      <c r="AA43" s="68">
        <f>ROUND(SUM(AA26:AA42),5)</f>
        <v>16038.73</v>
      </c>
      <c r="AB43" s="52"/>
      <c r="AC43" s="68">
        <f>ROUND(SUM(AC26:AC42),5)</f>
        <v>26917.07</v>
      </c>
      <c r="AE43" s="68">
        <f>ROUND(SUM(AE26:AE42),5)</f>
        <v>15420.12</v>
      </c>
      <c r="AG43" s="86"/>
      <c r="AI43" s="50"/>
      <c r="AJ43" s="50"/>
    </row>
    <row r="44" spans="1:36" ht="15" thickBot="1">
      <c r="A44" s="50"/>
      <c r="B44" s="50"/>
      <c r="C44" s="50"/>
      <c r="D44" s="50"/>
      <c r="E44" s="50" t="s">
        <v>49</v>
      </c>
      <c r="F44" s="50"/>
      <c r="G44" s="50"/>
      <c r="H44" s="50"/>
      <c r="I44" s="68">
        <f>ROUND(I25+I43,5)</f>
        <v>22229.61</v>
      </c>
      <c r="J44" s="52"/>
      <c r="K44" s="68">
        <f>ROUND(K25+K43,5)</f>
        <v>16174.69</v>
      </c>
      <c r="L44" s="52"/>
      <c r="M44" s="68">
        <f>ROUND(M25+M43,5)</f>
        <v>13072.76</v>
      </c>
      <c r="N44" s="52"/>
      <c r="O44" s="68">
        <f>ROUND(O25+O43,5)</f>
        <v>16410.73</v>
      </c>
      <c r="P44" s="52"/>
      <c r="Q44" s="68">
        <f>ROUND(Q25+Q43,5)</f>
        <v>15137.44</v>
      </c>
      <c r="R44" s="52"/>
      <c r="S44" s="68">
        <f>ROUND(S25+S43,5)</f>
        <v>13159.73</v>
      </c>
      <c r="T44" s="52"/>
      <c r="U44" s="68">
        <f>ROUND(U25+U43,5)</f>
        <v>11564.6</v>
      </c>
      <c r="V44" s="52"/>
      <c r="W44" s="68">
        <f>ROUND(W25+W43,5)</f>
        <v>35989.199999999997</v>
      </c>
      <c r="X44" s="52"/>
      <c r="Y44" s="68">
        <f>ROUND(Y25+Y43,5)</f>
        <v>55136.36</v>
      </c>
      <c r="Z44" s="52"/>
      <c r="AA44" s="68">
        <f>ROUND(AA25+AA43,5)</f>
        <v>16038.73</v>
      </c>
      <c r="AB44" s="52"/>
      <c r="AC44" s="68">
        <f>ROUND(AC25+AC43,5)</f>
        <v>26917.07</v>
      </c>
      <c r="AE44" s="68">
        <f>ROUND(AE25+AE43,5)</f>
        <v>15420.12</v>
      </c>
      <c r="AG44" s="86"/>
      <c r="AI44" s="50"/>
      <c r="AJ44" s="50"/>
    </row>
    <row r="45" spans="1:36" ht="15" thickBot="1">
      <c r="A45" s="50"/>
      <c r="B45" s="50"/>
      <c r="C45" s="50"/>
      <c r="D45" s="50" t="s">
        <v>50</v>
      </c>
      <c r="E45" s="50"/>
      <c r="F45" s="50"/>
      <c r="G45" s="50"/>
      <c r="H45" s="50"/>
      <c r="I45" s="68">
        <f>ROUND(I24+I44,5)</f>
        <v>22229.61</v>
      </c>
      <c r="J45" s="52"/>
      <c r="K45" s="68">
        <f>ROUND(K24+K44,5)</f>
        <v>16174.69</v>
      </c>
      <c r="L45" s="52"/>
      <c r="M45" s="68">
        <f>ROUND(M24+M44,5)</f>
        <v>13072.76</v>
      </c>
      <c r="N45" s="52"/>
      <c r="O45" s="68">
        <f>ROUND(O24+O44,5)</f>
        <v>16410.73</v>
      </c>
      <c r="P45" s="52"/>
      <c r="Q45" s="68">
        <f>ROUND(Q24+Q44,5)</f>
        <v>15137.44</v>
      </c>
      <c r="R45" s="52"/>
      <c r="S45" s="68">
        <f>ROUND(S24+S44,5)</f>
        <v>13159.73</v>
      </c>
      <c r="T45" s="52"/>
      <c r="U45" s="68">
        <f>ROUND(U24+U44,5)</f>
        <v>11564.6</v>
      </c>
      <c r="V45" s="52"/>
      <c r="W45" s="68">
        <f>ROUND(W24+W44,5)</f>
        <v>35989.199999999997</v>
      </c>
      <c r="X45" s="52"/>
      <c r="Y45" s="68">
        <f>ROUND(Y24+Y44,5)</f>
        <v>55136.36</v>
      </c>
      <c r="Z45" s="52"/>
      <c r="AA45" s="68">
        <f>ROUND(AA24+AA44,5)</f>
        <v>16038.73</v>
      </c>
      <c r="AB45" s="52"/>
      <c r="AC45" s="68">
        <f>ROUND(AC24+AC44,5)</f>
        <v>26917.07</v>
      </c>
      <c r="AE45" s="68">
        <f>ROUND(AE24+AE44,5)</f>
        <v>15420.12</v>
      </c>
      <c r="AG45" s="86"/>
      <c r="AI45" s="50"/>
      <c r="AJ45" s="50"/>
    </row>
    <row r="46" spans="1:36" ht="15" thickBot="1">
      <c r="A46" s="50"/>
      <c r="B46" s="50" t="s">
        <v>51</v>
      </c>
      <c r="C46" s="50"/>
      <c r="D46" s="50"/>
      <c r="E46" s="50"/>
      <c r="F46" s="50"/>
      <c r="G46" s="50"/>
      <c r="H46" s="50"/>
      <c r="I46" s="68">
        <v>-21729.61</v>
      </c>
      <c r="J46" s="52"/>
      <c r="K46" s="68">
        <v>8900.31</v>
      </c>
      <c r="L46" s="52"/>
      <c r="M46" s="68">
        <v>-13072.76</v>
      </c>
      <c r="N46" s="52"/>
      <c r="O46" s="68">
        <v>-16410.73</v>
      </c>
      <c r="P46" s="52"/>
      <c r="Q46" s="68">
        <v>37212.51</v>
      </c>
      <c r="R46" s="52"/>
      <c r="S46" s="68">
        <v>-4341.3100000000004</v>
      </c>
      <c r="T46" s="52"/>
      <c r="U46" s="68">
        <v>-4082.54</v>
      </c>
      <c r="V46" s="52"/>
      <c r="W46" s="68">
        <v>-25214.2</v>
      </c>
      <c r="X46" s="52"/>
      <c r="Y46" s="68">
        <v>-23868.36</v>
      </c>
      <c r="Z46" s="52"/>
      <c r="AA46" s="68">
        <v>-15963.73</v>
      </c>
      <c r="AB46" s="52"/>
      <c r="AC46" s="68">
        <v>28807.93</v>
      </c>
      <c r="AE46" s="68">
        <v>-9302.99</v>
      </c>
      <c r="AG46" s="86"/>
      <c r="AI46" s="50"/>
      <c r="AJ46" s="50"/>
    </row>
    <row r="47" spans="1:36" s="47" customFormat="1" ht="15" thickBot="1">
      <c r="A47" s="50" t="s">
        <v>52</v>
      </c>
      <c r="B47" s="50"/>
      <c r="C47" s="50"/>
      <c r="D47" s="50"/>
      <c r="E47" s="50"/>
      <c r="F47" s="50"/>
      <c r="G47" s="50"/>
      <c r="H47" s="50"/>
      <c r="I47" s="69">
        <f>I46</f>
        <v>-21729.61</v>
      </c>
      <c r="J47" s="50"/>
      <c r="K47" s="69">
        <f>K46</f>
        <v>8900.31</v>
      </c>
      <c r="L47" s="50"/>
      <c r="M47" s="69">
        <f>M46</f>
        <v>-13072.76</v>
      </c>
      <c r="N47" s="50"/>
      <c r="O47" s="69">
        <f>O46</f>
        <v>-16410.73</v>
      </c>
      <c r="P47" s="50"/>
      <c r="Q47" s="69">
        <f>Q46</f>
        <v>37212.51</v>
      </c>
      <c r="R47" s="50"/>
      <c r="S47" s="69">
        <f>S46</f>
        <v>-4341.3100000000004</v>
      </c>
      <c r="T47" s="50"/>
      <c r="U47" s="69">
        <f>U46</f>
        <v>-4082.54</v>
      </c>
      <c r="V47" s="50"/>
      <c r="W47" s="69">
        <f>W46</f>
        <v>-25214.2</v>
      </c>
      <c r="X47" s="50"/>
      <c r="Y47" s="69">
        <f>Y46</f>
        <v>-23868.36</v>
      </c>
      <c r="Z47" s="50"/>
      <c r="AA47" s="69">
        <f>AA46</f>
        <v>-15963.73</v>
      </c>
      <c r="AB47" s="50"/>
      <c r="AC47" s="69">
        <f>AC46</f>
        <v>28807.93</v>
      </c>
      <c r="AE47" s="69">
        <f>AE46</f>
        <v>-9302.99</v>
      </c>
      <c r="AG47" s="86"/>
      <c r="AI47" s="50"/>
      <c r="AJ47" s="50"/>
    </row>
    <row r="48" spans="1:36" ht="15" thickTop="1"/>
    <row r="49" spans="8:36">
      <c r="H49" s="57" t="s">
        <v>400</v>
      </c>
      <c r="I49" s="65">
        <f>I4+I47</f>
        <v>87485.849999999919</v>
      </c>
      <c r="J49" s="66"/>
      <c r="K49" s="65">
        <f>K4+K47</f>
        <v>96386.159999999916</v>
      </c>
      <c r="L49" s="66"/>
      <c r="M49" s="65">
        <f>M4+M47</f>
        <v>83313.399999999921</v>
      </c>
      <c r="O49" s="65">
        <f>O4+O47</f>
        <v>66902.669999999925</v>
      </c>
      <c r="Q49" s="65">
        <f>Q4+Q47</f>
        <v>104115.17999999993</v>
      </c>
      <c r="S49" s="65">
        <f>S4+S47</f>
        <v>99773.869999999937</v>
      </c>
      <c r="U49" s="65">
        <f>U4+U47</f>
        <v>95691.329999999944</v>
      </c>
      <c r="W49" s="65">
        <f>W4+W47</f>
        <v>70477.129999999946</v>
      </c>
      <c r="Y49" s="65">
        <f>Y4+Y47</f>
        <v>46608.769999999946</v>
      </c>
      <c r="AA49" s="65">
        <f>AA4 + AA47</f>
        <v>30645.039999999946</v>
      </c>
      <c r="AC49" s="65">
        <f>AC4+AC47</f>
        <v>59452.969999999943</v>
      </c>
      <c r="AE49" s="65">
        <f>AE4+AE47</f>
        <v>50149.979999999945</v>
      </c>
      <c r="AJ49" s="57" t="s">
        <v>400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34" sqref="N34"/>
    </sheetView>
  </sheetViews>
  <sheetFormatPr baseColWidth="10" defaultColWidth="9" defaultRowHeight="14" x14ac:dyDescent="0"/>
  <cols>
    <col min="1" max="6" width="2.5" style="78" customWidth="1"/>
    <col min="7" max="7" width="6.33203125" style="78" customWidth="1"/>
    <col min="8" max="8" width="34.1640625" style="78" bestFit="1" customWidth="1"/>
    <col min="9" max="9" width="8.6640625" style="46" bestFit="1" customWidth="1"/>
    <col min="10" max="10" width="10.6640625" style="46" bestFit="1" customWidth="1"/>
    <col min="11" max="11" width="31.5" style="46" bestFit="1" customWidth="1"/>
    <col min="12" max="12" width="30.33203125" style="46" bestFit="1" customWidth="1"/>
    <col min="13" max="13" width="24" style="46" bestFit="1" customWidth="1"/>
    <col min="14" max="14" width="9.1640625" style="46" bestFit="1" customWidth="1"/>
    <col min="15" max="16384" width="9" style="46"/>
  </cols>
  <sheetData>
    <row r="1" spans="1:14" s="48" customFormat="1" ht="15" thickBot="1">
      <c r="A1" s="80"/>
      <c r="B1" s="80"/>
      <c r="C1" s="80"/>
      <c r="D1" s="80"/>
      <c r="E1" s="80"/>
      <c r="F1" s="80"/>
      <c r="G1" s="80"/>
      <c r="H1" s="80"/>
      <c r="I1" s="81" t="s">
        <v>67</v>
      </c>
      <c r="J1" s="81" t="s">
        <v>203</v>
      </c>
      <c r="K1" s="81" t="s">
        <v>454</v>
      </c>
      <c r="L1" s="81" t="s">
        <v>198</v>
      </c>
      <c r="M1" s="81" t="s">
        <v>416</v>
      </c>
      <c r="N1" s="81" t="s">
        <v>9</v>
      </c>
    </row>
    <row r="2" spans="1:14" ht="15" thickTop="1">
      <c r="A2" s="82"/>
      <c r="B2" s="82" t="s">
        <v>10</v>
      </c>
      <c r="C2" s="82"/>
      <c r="D2" s="82"/>
      <c r="E2" s="82"/>
      <c r="F2" s="82"/>
      <c r="G2" s="82"/>
      <c r="H2" s="82"/>
      <c r="I2" s="75"/>
      <c r="J2" s="75"/>
      <c r="K2" s="75"/>
      <c r="L2" s="75"/>
      <c r="M2" s="75"/>
      <c r="N2" s="75"/>
    </row>
    <row r="3" spans="1:14">
      <c r="A3" s="82"/>
      <c r="B3" s="82"/>
      <c r="C3" s="82"/>
      <c r="D3" s="82" t="s">
        <v>11</v>
      </c>
      <c r="E3" s="82"/>
      <c r="F3" s="82"/>
      <c r="G3" s="82"/>
      <c r="H3" s="82"/>
      <c r="I3" s="75"/>
      <c r="J3" s="75"/>
      <c r="K3" s="75"/>
      <c r="L3" s="75"/>
      <c r="M3" s="75"/>
      <c r="N3" s="75"/>
    </row>
    <row r="4" spans="1:14">
      <c r="A4" s="82"/>
      <c r="B4" s="82"/>
      <c r="C4" s="82"/>
      <c r="D4" s="82"/>
      <c r="E4" s="82" t="s">
        <v>12</v>
      </c>
      <c r="F4" s="82"/>
      <c r="G4" s="82"/>
      <c r="H4" s="82"/>
      <c r="I4" s="75"/>
      <c r="J4" s="75"/>
      <c r="K4" s="75"/>
      <c r="L4" s="75"/>
      <c r="M4" s="75"/>
      <c r="N4" s="75"/>
    </row>
    <row r="5" spans="1:14">
      <c r="A5" s="82"/>
      <c r="B5" s="82"/>
      <c r="C5" s="82"/>
      <c r="D5" s="82"/>
      <c r="E5" s="82"/>
      <c r="F5" s="82" t="s">
        <v>13</v>
      </c>
      <c r="G5" s="82"/>
      <c r="H5" s="82"/>
      <c r="I5" s="75"/>
      <c r="J5" s="75"/>
      <c r="K5" s="75"/>
      <c r="L5" s="75"/>
      <c r="M5" s="75"/>
      <c r="N5" s="75"/>
    </row>
    <row r="6" spans="1:14">
      <c r="A6" s="82"/>
      <c r="B6" s="82"/>
      <c r="C6" s="82"/>
      <c r="D6" s="82"/>
      <c r="E6" s="82"/>
      <c r="F6" s="82"/>
      <c r="G6" s="82" t="s">
        <v>14</v>
      </c>
      <c r="H6" s="82"/>
      <c r="I6" s="75">
        <v>5503</v>
      </c>
      <c r="J6" s="75">
        <v>0</v>
      </c>
      <c r="K6" s="75">
        <v>0</v>
      </c>
      <c r="L6" s="75">
        <v>0</v>
      </c>
      <c r="M6" s="75">
        <v>0</v>
      </c>
      <c r="N6" s="75">
        <f>ROUND(SUM(I6:M6),5)</f>
        <v>5503</v>
      </c>
    </row>
    <row r="7" spans="1:14" ht="15" thickBot="1">
      <c r="A7" s="82"/>
      <c r="B7" s="82"/>
      <c r="C7" s="82"/>
      <c r="D7" s="82"/>
      <c r="E7" s="82"/>
      <c r="F7" s="82"/>
      <c r="G7" s="82" t="s">
        <v>15</v>
      </c>
      <c r="H7" s="82"/>
      <c r="I7" s="75">
        <v>-5503</v>
      </c>
      <c r="J7" s="75">
        <v>0</v>
      </c>
      <c r="K7" s="75">
        <v>0</v>
      </c>
      <c r="L7" s="75">
        <v>0</v>
      </c>
      <c r="M7" s="75">
        <v>0</v>
      </c>
      <c r="N7" s="75">
        <f>ROUND(SUM(I7:M7),5)</f>
        <v>-5503</v>
      </c>
    </row>
    <row r="8" spans="1:14" ht="15" thickBot="1">
      <c r="A8" s="82"/>
      <c r="B8" s="82"/>
      <c r="C8" s="82"/>
      <c r="D8" s="82"/>
      <c r="E8" s="82"/>
      <c r="F8" s="82" t="s">
        <v>16</v>
      </c>
      <c r="G8" s="82"/>
      <c r="H8" s="82"/>
      <c r="I8" s="76">
        <f>ROUND(SUM(I5:I7),5)</f>
        <v>0</v>
      </c>
      <c r="J8" s="76">
        <f>ROUND(SUM(J5:J7),5)</f>
        <v>0</v>
      </c>
      <c r="K8" s="76">
        <f>ROUND(SUM(K5:K7),5)</f>
        <v>0</v>
      </c>
      <c r="L8" s="76">
        <f>ROUND(SUM(L5:L7),5)</f>
        <v>0</v>
      </c>
      <c r="M8" s="76">
        <f>ROUND(SUM(M5:M7),5)</f>
        <v>0</v>
      </c>
      <c r="N8" s="76">
        <f>ROUND(SUM(I8:M8),5)</f>
        <v>0</v>
      </c>
    </row>
    <row r="9" spans="1:14">
      <c r="A9" s="82"/>
      <c r="B9" s="82"/>
      <c r="C9" s="82"/>
      <c r="D9" s="82"/>
      <c r="E9" s="82" t="s">
        <v>17</v>
      </c>
      <c r="F9" s="82"/>
      <c r="G9" s="82"/>
      <c r="H9" s="82"/>
      <c r="I9" s="75">
        <f>ROUND(I4+I8,5)</f>
        <v>0</v>
      </c>
      <c r="J9" s="75">
        <f>ROUND(J4+J8,5)</f>
        <v>0</v>
      </c>
      <c r="K9" s="75">
        <f>ROUND(K4+K8,5)</f>
        <v>0</v>
      </c>
      <c r="L9" s="75">
        <f>ROUND(L4+L8,5)</f>
        <v>0</v>
      </c>
      <c r="M9" s="75">
        <f>ROUND(M4+M8,5)</f>
        <v>0</v>
      </c>
      <c r="N9" s="75">
        <f>ROUND(SUM(I9:M9),5)</f>
        <v>0</v>
      </c>
    </row>
    <row r="10" spans="1:14">
      <c r="A10" s="82"/>
      <c r="B10" s="82"/>
      <c r="C10" s="82"/>
      <c r="D10" s="82"/>
      <c r="E10" s="82" t="s">
        <v>18</v>
      </c>
      <c r="F10" s="82"/>
      <c r="G10" s="82"/>
      <c r="H10" s="82"/>
      <c r="I10" s="75"/>
      <c r="J10" s="75"/>
      <c r="K10" s="75"/>
      <c r="L10" s="75"/>
      <c r="M10" s="75"/>
      <c r="N10" s="75"/>
    </row>
    <row r="11" spans="1:14">
      <c r="A11" s="82"/>
      <c r="B11" s="82"/>
      <c r="C11" s="82"/>
      <c r="D11" s="82"/>
      <c r="E11" s="82"/>
      <c r="F11" s="82" t="s">
        <v>19</v>
      </c>
      <c r="G11" s="82"/>
      <c r="H11" s="82"/>
      <c r="I11" s="75"/>
      <c r="J11" s="75"/>
      <c r="K11" s="75"/>
      <c r="L11" s="75"/>
      <c r="M11" s="75"/>
      <c r="N11" s="75"/>
    </row>
    <row r="12" spans="1:14">
      <c r="A12" s="82"/>
      <c r="B12" s="82"/>
      <c r="C12" s="82"/>
      <c r="D12" s="82"/>
      <c r="E12" s="82"/>
      <c r="F12" s="82"/>
      <c r="G12" s="82" t="s">
        <v>20</v>
      </c>
      <c r="H12" s="82"/>
      <c r="I12" s="75"/>
      <c r="J12" s="75"/>
      <c r="K12" s="75"/>
      <c r="L12" s="75"/>
      <c r="M12" s="75"/>
      <c r="N12" s="75"/>
    </row>
    <row r="13" spans="1:14" ht="15" thickBot="1">
      <c r="A13" s="82"/>
      <c r="B13" s="82"/>
      <c r="C13" s="82"/>
      <c r="D13" s="82"/>
      <c r="E13" s="82"/>
      <c r="F13" s="82"/>
      <c r="G13" s="82"/>
      <c r="H13" s="82" t="s">
        <v>24</v>
      </c>
      <c r="I13" s="75">
        <v>6117.13</v>
      </c>
      <c r="J13" s="75">
        <v>0</v>
      </c>
      <c r="K13" s="75">
        <v>0</v>
      </c>
      <c r="L13" s="75">
        <v>0</v>
      </c>
      <c r="M13" s="75">
        <v>0</v>
      </c>
      <c r="N13" s="75">
        <f t="shared" ref="N13:N18" si="0">ROUND(SUM(I13:M13),5)</f>
        <v>6117.13</v>
      </c>
    </row>
    <row r="14" spans="1:14" ht="15" thickBot="1">
      <c r="A14" s="82"/>
      <c r="B14" s="82"/>
      <c r="C14" s="82"/>
      <c r="D14" s="82"/>
      <c r="E14" s="82"/>
      <c r="F14" s="82"/>
      <c r="G14" s="82" t="s">
        <v>25</v>
      </c>
      <c r="H14" s="82"/>
      <c r="I14" s="77">
        <f>ROUND(SUM(I12:I13),5)</f>
        <v>6117.13</v>
      </c>
      <c r="J14" s="77">
        <f>ROUND(SUM(J12:J13),5)</f>
        <v>0</v>
      </c>
      <c r="K14" s="77">
        <f>ROUND(SUM(K12:K13),5)</f>
        <v>0</v>
      </c>
      <c r="L14" s="77">
        <f>ROUND(SUM(L12:L13),5)</f>
        <v>0</v>
      </c>
      <c r="M14" s="77">
        <f>ROUND(SUM(M12:M13),5)</f>
        <v>0</v>
      </c>
      <c r="N14" s="77">
        <f t="shared" si="0"/>
        <v>6117.13</v>
      </c>
    </row>
    <row r="15" spans="1:14" ht="15" thickBot="1">
      <c r="A15" s="82"/>
      <c r="B15" s="82"/>
      <c r="C15" s="82"/>
      <c r="D15" s="82"/>
      <c r="E15" s="82"/>
      <c r="F15" s="82" t="s">
        <v>26</v>
      </c>
      <c r="G15" s="82"/>
      <c r="H15" s="82"/>
      <c r="I15" s="77">
        <f>ROUND(I11+I14,5)</f>
        <v>6117.13</v>
      </c>
      <c r="J15" s="77">
        <f>ROUND(J11+J14,5)</f>
        <v>0</v>
      </c>
      <c r="K15" s="77">
        <f>ROUND(K11+K14,5)</f>
        <v>0</v>
      </c>
      <c r="L15" s="77">
        <f>ROUND(L11+L14,5)</f>
        <v>0</v>
      </c>
      <c r="M15" s="77">
        <f>ROUND(M11+M14,5)</f>
        <v>0</v>
      </c>
      <c r="N15" s="77">
        <f t="shared" si="0"/>
        <v>6117.13</v>
      </c>
    </row>
    <row r="16" spans="1:14" ht="15" thickBot="1">
      <c r="A16" s="82"/>
      <c r="B16" s="82"/>
      <c r="C16" s="82"/>
      <c r="D16" s="82"/>
      <c r="E16" s="82" t="s">
        <v>27</v>
      </c>
      <c r="F16" s="82"/>
      <c r="G16" s="82"/>
      <c r="H16" s="82"/>
      <c r="I16" s="77">
        <f>ROUND(I10+I15,5)</f>
        <v>6117.13</v>
      </c>
      <c r="J16" s="77">
        <f>ROUND(J10+J15,5)</f>
        <v>0</v>
      </c>
      <c r="K16" s="77">
        <f>ROUND(K10+K15,5)</f>
        <v>0</v>
      </c>
      <c r="L16" s="77">
        <f>ROUND(L10+L15,5)</f>
        <v>0</v>
      </c>
      <c r="M16" s="77">
        <f>ROUND(M10+M15,5)</f>
        <v>0</v>
      </c>
      <c r="N16" s="77">
        <f t="shared" si="0"/>
        <v>6117.13</v>
      </c>
    </row>
    <row r="17" spans="1:14" ht="15" thickBot="1">
      <c r="A17" s="82"/>
      <c r="B17" s="82"/>
      <c r="C17" s="82"/>
      <c r="D17" s="82" t="s">
        <v>28</v>
      </c>
      <c r="E17" s="82"/>
      <c r="F17" s="82"/>
      <c r="G17" s="82"/>
      <c r="H17" s="82"/>
      <c r="I17" s="76">
        <f>ROUND(I3+I9+I16,5)</f>
        <v>6117.13</v>
      </c>
      <c r="J17" s="76">
        <f>ROUND(J3+J9+J16,5)</f>
        <v>0</v>
      </c>
      <c r="K17" s="76">
        <f>ROUND(K3+K9+K16,5)</f>
        <v>0</v>
      </c>
      <c r="L17" s="76">
        <f>ROUND(L3+L9+L16,5)</f>
        <v>0</v>
      </c>
      <c r="M17" s="76">
        <f>ROUND(M3+M9+M16,5)</f>
        <v>0</v>
      </c>
      <c r="N17" s="76">
        <f t="shared" si="0"/>
        <v>6117.13</v>
      </c>
    </row>
    <row r="18" spans="1:14">
      <c r="A18" s="82"/>
      <c r="B18" s="82"/>
      <c r="C18" s="82" t="s">
        <v>29</v>
      </c>
      <c r="D18" s="82"/>
      <c r="E18" s="82"/>
      <c r="F18" s="82"/>
      <c r="G18" s="82"/>
      <c r="H18" s="82"/>
      <c r="I18" s="75">
        <f>I17</f>
        <v>6117.13</v>
      </c>
      <c r="J18" s="75">
        <f>J17</f>
        <v>0</v>
      </c>
      <c r="K18" s="75">
        <f>K17</f>
        <v>0</v>
      </c>
      <c r="L18" s="75">
        <f>L17</f>
        <v>0</v>
      </c>
      <c r="M18" s="75">
        <f>M17</f>
        <v>0</v>
      </c>
      <c r="N18" s="75">
        <f t="shared" si="0"/>
        <v>6117.13</v>
      </c>
    </row>
    <row r="19" spans="1:14">
      <c r="A19" s="82"/>
      <c r="B19" s="82"/>
      <c r="C19" s="82"/>
      <c r="D19" s="82" t="s">
        <v>30</v>
      </c>
      <c r="E19" s="82"/>
      <c r="F19" s="82"/>
      <c r="G19" s="82"/>
      <c r="H19" s="82"/>
      <c r="I19" s="75"/>
      <c r="J19" s="75"/>
      <c r="K19" s="75"/>
      <c r="L19" s="75"/>
      <c r="M19" s="75"/>
      <c r="N19" s="75"/>
    </row>
    <row r="20" spans="1:14">
      <c r="A20" s="82"/>
      <c r="B20" s="82"/>
      <c r="C20" s="82"/>
      <c r="D20" s="82"/>
      <c r="E20" s="82" t="s">
        <v>31</v>
      </c>
      <c r="F20" s="82"/>
      <c r="G20" s="82"/>
      <c r="H20" s="82"/>
      <c r="I20" s="75"/>
      <c r="J20" s="75"/>
      <c r="K20" s="75"/>
      <c r="L20" s="75"/>
      <c r="M20" s="75"/>
      <c r="N20" s="75"/>
    </row>
    <row r="21" spans="1:14">
      <c r="A21" s="82"/>
      <c r="B21" s="82"/>
      <c r="C21" s="82"/>
      <c r="D21" s="82"/>
      <c r="E21" s="82"/>
      <c r="F21" s="82" t="s">
        <v>32</v>
      </c>
      <c r="G21" s="82"/>
      <c r="H21" s="82"/>
      <c r="I21" s="75"/>
      <c r="J21" s="75"/>
      <c r="K21" s="75"/>
      <c r="L21" s="75"/>
      <c r="M21" s="75"/>
      <c r="N21" s="75"/>
    </row>
    <row r="22" spans="1:14">
      <c r="A22" s="82"/>
      <c r="B22" s="82"/>
      <c r="C22" s="82"/>
      <c r="D22" s="82"/>
      <c r="E22" s="82"/>
      <c r="F22" s="82"/>
      <c r="G22" s="82" t="s">
        <v>34</v>
      </c>
      <c r="H22" s="82"/>
      <c r="I22" s="75">
        <v>9022.66</v>
      </c>
      <c r="J22" s="75">
        <v>292.89</v>
      </c>
      <c r="K22" s="75">
        <v>0</v>
      </c>
      <c r="L22" s="75">
        <v>0</v>
      </c>
      <c r="M22" s="75">
        <v>0</v>
      </c>
      <c r="N22" s="75">
        <f t="shared" ref="N22:N34" si="1">ROUND(SUM(I22:M22),5)</f>
        <v>9315.5499999999993</v>
      </c>
    </row>
    <row r="23" spans="1:14">
      <c r="A23" s="82"/>
      <c r="B23" s="82"/>
      <c r="C23" s="82"/>
      <c r="D23" s="82"/>
      <c r="E23" s="82"/>
      <c r="F23" s="82"/>
      <c r="G23" s="82" t="s">
        <v>35</v>
      </c>
      <c r="H23" s="82"/>
      <c r="I23" s="75">
        <v>0</v>
      </c>
      <c r="J23" s="75">
        <v>0</v>
      </c>
      <c r="K23" s="75">
        <v>0</v>
      </c>
      <c r="L23" s="75">
        <v>520</v>
      </c>
      <c r="M23" s="75">
        <v>0</v>
      </c>
      <c r="N23" s="75">
        <f t="shared" si="1"/>
        <v>520</v>
      </c>
    </row>
    <row r="24" spans="1:14">
      <c r="A24" s="82"/>
      <c r="B24" s="82"/>
      <c r="C24" s="82"/>
      <c r="D24" s="82"/>
      <c r="E24" s="82"/>
      <c r="F24" s="82"/>
      <c r="G24" s="82" t="s">
        <v>37</v>
      </c>
      <c r="H24" s="82"/>
      <c r="I24" s="75">
        <v>0</v>
      </c>
      <c r="J24" s="75">
        <v>0</v>
      </c>
      <c r="K24" s="75">
        <v>1961.4</v>
      </c>
      <c r="L24" s="75">
        <v>0</v>
      </c>
      <c r="M24" s="75">
        <v>0</v>
      </c>
      <c r="N24" s="75">
        <f t="shared" si="1"/>
        <v>1961.4</v>
      </c>
    </row>
    <row r="25" spans="1:14">
      <c r="A25" s="82"/>
      <c r="B25" s="82"/>
      <c r="C25" s="82"/>
      <c r="D25" s="82"/>
      <c r="E25" s="82"/>
      <c r="F25" s="82"/>
      <c r="G25" s="82" t="s">
        <v>39</v>
      </c>
      <c r="H25" s="82"/>
      <c r="I25" s="75">
        <v>0</v>
      </c>
      <c r="J25" s="75">
        <v>0</v>
      </c>
      <c r="K25" s="75">
        <v>0</v>
      </c>
      <c r="L25" s="75">
        <v>29.98</v>
      </c>
      <c r="M25" s="75">
        <v>0</v>
      </c>
      <c r="N25" s="75">
        <f t="shared" si="1"/>
        <v>29.98</v>
      </c>
    </row>
    <row r="26" spans="1:14">
      <c r="A26" s="82"/>
      <c r="B26" s="82"/>
      <c r="C26" s="82"/>
      <c r="D26" s="82"/>
      <c r="E26" s="82"/>
      <c r="F26" s="82"/>
      <c r="G26" s="82" t="s">
        <v>41</v>
      </c>
      <c r="H26" s="82"/>
      <c r="I26" s="75">
        <v>64.510000000000005</v>
      </c>
      <c r="J26" s="75">
        <v>0</v>
      </c>
      <c r="K26" s="75">
        <v>0</v>
      </c>
      <c r="L26" s="75">
        <v>0</v>
      </c>
      <c r="M26" s="75">
        <v>0</v>
      </c>
      <c r="N26" s="75">
        <f t="shared" si="1"/>
        <v>64.510000000000005</v>
      </c>
    </row>
    <row r="27" spans="1:14">
      <c r="A27" s="82"/>
      <c r="B27" s="82"/>
      <c r="C27" s="82"/>
      <c r="D27" s="82"/>
      <c r="E27" s="82"/>
      <c r="F27" s="82"/>
      <c r="G27" s="82" t="s">
        <v>43</v>
      </c>
      <c r="H27" s="82"/>
      <c r="I27" s="75">
        <v>0</v>
      </c>
      <c r="J27" s="75">
        <v>2561.21</v>
      </c>
      <c r="K27" s="75">
        <v>0</v>
      </c>
      <c r="L27" s="75">
        <v>0</v>
      </c>
      <c r="M27" s="75">
        <v>134.4</v>
      </c>
      <c r="N27" s="75">
        <f t="shared" si="1"/>
        <v>2695.61</v>
      </c>
    </row>
    <row r="28" spans="1:14">
      <c r="A28" s="82"/>
      <c r="B28" s="82"/>
      <c r="C28" s="82"/>
      <c r="D28" s="82"/>
      <c r="E28" s="82"/>
      <c r="F28" s="82"/>
      <c r="G28" s="82" t="s">
        <v>44</v>
      </c>
      <c r="H28" s="82"/>
      <c r="I28" s="75">
        <v>0</v>
      </c>
      <c r="J28" s="75">
        <v>258.07</v>
      </c>
      <c r="K28" s="75">
        <v>0</v>
      </c>
      <c r="L28" s="75">
        <v>0</v>
      </c>
      <c r="M28" s="75">
        <v>0</v>
      </c>
      <c r="N28" s="75">
        <f t="shared" si="1"/>
        <v>258.07</v>
      </c>
    </row>
    <row r="29" spans="1:14" ht="15" thickBot="1">
      <c r="A29" s="82"/>
      <c r="B29" s="82"/>
      <c r="C29" s="82"/>
      <c r="D29" s="82"/>
      <c r="E29" s="82"/>
      <c r="F29" s="82"/>
      <c r="G29" s="82" t="s">
        <v>45</v>
      </c>
      <c r="H29" s="82"/>
      <c r="I29" s="75">
        <v>0</v>
      </c>
      <c r="J29" s="75">
        <v>575</v>
      </c>
      <c r="K29" s="75">
        <v>0</v>
      </c>
      <c r="L29" s="75">
        <v>0</v>
      </c>
      <c r="M29" s="75">
        <v>0</v>
      </c>
      <c r="N29" s="75">
        <f t="shared" si="1"/>
        <v>575</v>
      </c>
    </row>
    <row r="30" spans="1:14" ht="15" thickBot="1">
      <c r="A30" s="82"/>
      <c r="B30" s="82"/>
      <c r="C30" s="82"/>
      <c r="D30" s="82"/>
      <c r="E30" s="82"/>
      <c r="F30" s="82" t="s">
        <v>48</v>
      </c>
      <c r="G30" s="82"/>
      <c r="H30" s="82"/>
      <c r="I30" s="77">
        <f>ROUND(SUM(I21:I29),5)</f>
        <v>9087.17</v>
      </c>
      <c r="J30" s="77">
        <f>ROUND(SUM(J21:J29),5)</f>
        <v>3687.17</v>
      </c>
      <c r="K30" s="77">
        <f>ROUND(SUM(K21:K29),5)</f>
        <v>1961.4</v>
      </c>
      <c r="L30" s="77">
        <f>ROUND(SUM(L21:L29),5)</f>
        <v>549.98</v>
      </c>
      <c r="M30" s="77">
        <f>ROUND(SUM(M21:M29),5)</f>
        <v>134.4</v>
      </c>
      <c r="N30" s="77">
        <f t="shared" si="1"/>
        <v>15420.12</v>
      </c>
    </row>
    <row r="31" spans="1:14" ht="15" thickBot="1">
      <c r="A31" s="82"/>
      <c r="B31" s="82"/>
      <c r="C31" s="82"/>
      <c r="D31" s="82"/>
      <c r="E31" s="82" t="s">
        <v>49</v>
      </c>
      <c r="F31" s="82"/>
      <c r="G31" s="82"/>
      <c r="H31" s="82"/>
      <c r="I31" s="77">
        <f>ROUND(I20+I30,5)</f>
        <v>9087.17</v>
      </c>
      <c r="J31" s="77">
        <f>ROUND(J20+J30,5)</f>
        <v>3687.17</v>
      </c>
      <c r="K31" s="77">
        <f>ROUND(K20+K30,5)</f>
        <v>1961.4</v>
      </c>
      <c r="L31" s="77">
        <f>ROUND(L20+L30,5)</f>
        <v>549.98</v>
      </c>
      <c r="M31" s="77">
        <f>ROUND(M20+M30,5)</f>
        <v>134.4</v>
      </c>
      <c r="N31" s="77">
        <f t="shared" si="1"/>
        <v>15420.12</v>
      </c>
    </row>
    <row r="32" spans="1:14" ht="15" thickBot="1">
      <c r="A32" s="82"/>
      <c r="B32" s="82"/>
      <c r="C32" s="82"/>
      <c r="D32" s="82" t="s">
        <v>50</v>
      </c>
      <c r="E32" s="82"/>
      <c r="F32" s="82"/>
      <c r="G32" s="82"/>
      <c r="H32" s="82"/>
      <c r="I32" s="77">
        <f>ROUND(I19+I31,5)</f>
        <v>9087.17</v>
      </c>
      <c r="J32" s="77">
        <f>ROUND(J19+J31,5)</f>
        <v>3687.17</v>
      </c>
      <c r="K32" s="77">
        <f>ROUND(K19+K31,5)</f>
        <v>1961.4</v>
      </c>
      <c r="L32" s="77">
        <f>ROUND(L19+L31,5)</f>
        <v>549.98</v>
      </c>
      <c r="M32" s="77">
        <f>ROUND(M19+M31,5)</f>
        <v>134.4</v>
      </c>
      <c r="N32" s="77">
        <f t="shared" si="1"/>
        <v>15420.12</v>
      </c>
    </row>
    <row r="33" spans="1:14" ht="15" thickBot="1">
      <c r="A33" s="82"/>
      <c r="B33" s="82" t="s">
        <v>51</v>
      </c>
      <c r="C33" s="82"/>
      <c r="D33" s="82"/>
      <c r="E33" s="82"/>
      <c r="F33" s="82"/>
      <c r="G33" s="82"/>
      <c r="H33" s="82"/>
      <c r="I33" s="77">
        <f>ROUND(I2+I18-I32,5)</f>
        <v>-2970.04</v>
      </c>
      <c r="J33" s="77">
        <f>ROUND(J2+J18-J32,5)</f>
        <v>-3687.17</v>
      </c>
      <c r="K33" s="77">
        <f>ROUND(K2+K18-K32,5)</f>
        <v>-1961.4</v>
      </c>
      <c r="L33" s="77">
        <f>ROUND(L2+L18-L32,5)</f>
        <v>-549.98</v>
      </c>
      <c r="M33" s="77">
        <f>ROUND(M2+M18-M32,5)</f>
        <v>-134.4</v>
      </c>
      <c r="N33" s="77">
        <f t="shared" si="1"/>
        <v>-9302.99</v>
      </c>
    </row>
    <row r="34" spans="1:14" s="78" customFormat="1" ht="13" thickBot="1">
      <c r="A34" s="82" t="s">
        <v>52</v>
      </c>
      <c r="B34" s="82"/>
      <c r="C34" s="82"/>
      <c r="D34" s="82"/>
      <c r="E34" s="82"/>
      <c r="F34" s="82"/>
      <c r="G34" s="82"/>
      <c r="H34" s="82"/>
      <c r="I34" s="79">
        <f>I33</f>
        <v>-2970.04</v>
      </c>
      <c r="J34" s="79">
        <f>J33</f>
        <v>-3687.17</v>
      </c>
      <c r="K34" s="79">
        <f>K33</f>
        <v>-1961.4</v>
      </c>
      <c r="L34" s="79">
        <f>L33</f>
        <v>-549.98</v>
      </c>
      <c r="M34" s="79">
        <f>M33</f>
        <v>-134.4</v>
      </c>
      <c r="N34" s="79">
        <f t="shared" si="1"/>
        <v>-9302.99</v>
      </c>
    </row>
    <row r="35" spans="1:14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workbookViewId="0">
      <selection activeCell="A9" sqref="A9"/>
    </sheetView>
  </sheetViews>
  <sheetFormatPr baseColWidth="10" defaultColWidth="9" defaultRowHeight="14" x14ac:dyDescent="0"/>
  <cols>
    <col min="1" max="2" width="3.33203125" style="46" customWidth="1"/>
    <col min="3" max="3" width="2.83203125" style="46" customWidth="1"/>
    <col min="4" max="4" width="3.1640625" style="46" customWidth="1"/>
    <col min="5" max="5" width="3.5" style="46" customWidth="1"/>
    <col min="6" max="7" width="2.83203125" style="46" customWidth="1"/>
    <col min="8" max="8" width="4.83203125" style="46" customWidth="1"/>
    <col min="9" max="9" width="3.33203125" style="46" customWidth="1"/>
    <col min="10" max="10" width="2.6640625" style="46" customWidth="1"/>
    <col min="11" max="11" width="11.83203125" style="46" bestFit="1" customWidth="1"/>
    <col min="12" max="13" width="9.5" style="46" bestFit="1" customWidth="1"/>
    <col min="14" max="14" width="31.1640625" style="46" bestFit="1" customWidth="1"/>
    <col min="15" max="15" width="41.5" style="46" customWidth="1"/>
    <col min="16" max="16" width="17" style="46" customWidth="1"/>
    <col min="17" max="17" width="9" style="46"/>
    <col min="18" max="18" width="9.1640625" style="46" customWidth="1"/>
    <col min="19" max="16384" width="9" style="46"/>
  </cols>
  <sheetData>
    <row r="1" spans="1:19" s="48" customFormat="1" ht="15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70" t="s">
        <v>55</v>
      </c>
      <c r="L1" s="70" t="s">
        <v>56</v>
      </c>
      <c r="M1" s="70" t="s">
        <v>57</v>
      </c>
      <c r="N1" s="70" t="s">
        <v>58</v>
      </c>
      <c r="O1" s="70" t="s">
        <v>59</v>
      </c>
      <c r="P1" s="70" t="s">
        <v>60</v>
      </c>
      <c r="Q1" s="70" t="s">
        <v>61</v>
      </c>
      <c r="R1" s="70" t="s">
        <v>62</v>
      </c>
      <c r="S1" s="70" t="s">
        <v>63</v>
      </c>
    </row>
    <row r="2" spans="1:19" ht="15" thickTop="1">
      <c r="A2" s="50"/>
      <c r="B2" s="50" t="s">
        <v>10</v>
      </c>
      <c r="C2" s="50"/>
      <c r="D2" s="50"/>
      <c r="E2" s="50"/>
      <c r="F2" s="50"/>
      <c r="G2" s="50"/>
      <c r="H2" s="50"/>
      <c r="I2" s="50"/>
      <c r="J2" s="50"/>
      <c r="K2" s="50"/>
      <c r="L2" s="58"/>
      <c r="M2" s="50"/>
      <c r="N2" s="50"/>
      <c r="O2" s="50"/>
      <c r="P2" s="50"/>
      <c r="Q2" s="59"/>
      <c r="R2" s="59"/>
      <c r="S2" s="59"/>
    </row>
    <row r="3" spans="1:19">
      <c r="A3" s="50"/>
      <c r="B3" s="50"/>
      <c r="C3" s="50"/>
      <c r="D3" s="50" t="s">
        <v>11</v>
      </c>
      <c r="E3" s="50"/>
      <c r="F3" s="50"/>
      <c r="G3" s="50"/>
      <c r="H3" s="50"/>
      <c r="I3" s="50"/>
      <c r="J3" s="50"/>
      <c r="K3" s="50"/>
      <c r="L3" s="58"/>
      <c r="M3" s="50"/>
      <c r="N3" s="50"/>
      <c r="O3" s="50"/>
      <c r="P3" s="50"/>
      <c r="Q3" s="59"/>
      <c r="R3" s="59"/>
      <c r="S3" s="59"/>
    </row>
    <row r="4" spans="1:19">
      <c r="A4" s="50"/>
      <c r="B4" s="50"/>
      <c r="C4" s="50"/>
      <c r="D4" s="50"/>
      <c r="E4" s="50" t="s">
        <v>12</v>
      </c>
      <c r="F4" s="50"/>
      <c r="G4" s="50"/>
      <c r="H4" s="50"/>
      <c r="I4" s="50"/>
      <c r="J4" s="50"/>
      <c r="K4" s="50"/>
      <c r="L4" s="58"/>
      <c r="M4" s="50"/>
      <c r="N4" s="50"/>
      <c r="O4" s="50"/>
      <c r="P4" s="50"/>
      <c r="Q4" s="59"/>
      <c r="R4" s="59"/>
      <c r="S4" s="59"/>
    </row>
    <row r="5" spans="1:19">
      <c r="A5" s="50"/>
      <c r="B5" s="50"/>
      <c r="C5" s="50"/>
      <c r="D5" s="50"/>
      <c r="E5" s="50"/>
      <c r="F5" s="50" t="s">
        <v>13</v>
      </c>
      <c r="G5" s="50"/>
      <c r="H5" s="50"/>
      <c r="I5" s="50"/>
      <c r="J5" s="50"/>
      <c r="K5" s="50"/>
      <c r="L5" s="58"/>
      <c r="M5" s="50"/>
      <c r="N5" s="50"/>
      <c r="O5" s="50"/>
      <c r="P5" s="50"/>
      <c r="Q5" s="59"/>
      <c r="R5" s="59"/>
      <c r="S5" s="59"/>
    </row>
    <row r="6" spans="1:19">
      <c r="A6" s="50"/>
      <c r="B6" s="50"/>
      <c r="C6" s="50"/>
      <c r="D6" s="50"/>
      <c r="E6" s="50"/>
      <c r="F6" s="50"/>
      <c r="G6" s="50" t="s">
        <v>14</v>
      </c>
      <c r="H6" s="50"/>
      <c r="I6" s="50"/>
      <c r="J6" s="50"/>
      <c r="K6" s="50"/>
      <c r="L6" s="58"/>
      <c r="M6" s="50"/>
      <c r="N6" s="50"/>
      <c r="O6" s="50"/>
      <c r="P6" s="50"/>
      <c r="Q6" s="59"/>
      <c r="R6" s="59"/>
      <c r="S6" s="59"/>
    </row>
    <row r="7" spans="1:19">
      <c r="A7" s="52"/>
      <c r="B7" s="52"/>
      <c r="C7" s="52"/>
      <c r="D7" s="52"/>
      <c r="E7" s="52"/>
      <c r="F7" s="52"/>
      <c r="G7" s="52"/>
      <c r="H7" s="52"/>
      <c r="I7" s="52"/>
      <c r="J7" s="52"/>
      <c r="K7" s="52" t="s">
        <v>64</v>
      </c>
      <c r="L7" s="60">
        <v>42916</v>
      </c>
      <c r="M7" s="52" t="s">
        <v>424</v>
      </c>
      <c r="N7" s="52"/>
      <c r="O7" s="52" t="s">
        <v>425</v>
      </c>
      <c r="P7" s="52" t="s">
        <v>67</v>
      </c>
      <c r="Q7" s="51"/>
      <c r="R7" s="51">
        <v>5495</v>
      </c>
      <c r="S7" s="51">
        <v>5495</v>
      </c>
    </row>
    <row r="8" spans="1:19" ht="15" thickBot="1">
      <c r="A8" s="52"/>
      <c r="B8" s="52"/>
      <c r="C8" s="52"/>
      <c r="D8" s="52"/>
      <c r="E8" s="52"/>
      <c r="F8" s="52"/>
      <c r="G8" s="52"/>
      <c r="H8" s="52"/>
      <c r="I8" s="52"/>
      <c r="J8" s="52"/>
      <c r="K8" s="52" t="s">
        <v>64</v>
      </c>
      <c r="L8" s="60">
        <v>42916</v>
      </c>
      <c r="M8" s="52" t="s">
        <v>424</v>
      </c>
      <c r="N8" s="52"/>
      <c r="O8" s="52" t="s">
        <v>426</v>
      </c>
      <c r="P8" s="52" t="s">
        <v>67</v>
      </c>
      <c r="Q8" s="71"/>
      <c r="R8" s="71">
        <v>8</v>
      </c>
      <c r="S8" s="71">
        <v>5503</v>
      </c>
    </row>
    <row r="9" spans="1:19">
      <c r="A9" s="52"/>
      <c r="B9" s="52"/>
      <c r="C9" s="52"/>
      <c r="D9" s="52"/>
      <c r="E9" s="52"/>
      <c r="F9" s="52"/>
      <c r="G9" s="52" t="s">
        <v>75</v>
      </c>
      <c r="H9" s="52"/>
      <c r="I9" s="52"/>
      <c r="J9" s="52"/>
      <c r="K9" s="52"/>
      <c r="L9" s="60"/>
      <c r="M9" s="52"/>
      <c r="N9" s="52"/>
      <c r="O9" s="52"/>
      <c r="P9" s="52"/>
      <c r="Q9" s="51">
        <f>ROUND(SUM(Q6:Q8),5)</f>
        <v>0</v>
      </c>
      <c r="R9" s="51">
        <f>ROUND(SUM(R6:R8),5)</f>
        <v>5503</v>
      </c>
      <c r="S9" s="51">
        <f>S8</f>
        <v>5503</v>
      </c>
    </row>
    <row r="10" spans="1:19">
      <c r="A10" s="50"/>
      <c r="B10" s="50"/>
      <c r="C10" s="50"/>
      <c r="D10" s="50"/>
      <c r="E10" s="50"/>
      <c r="F10" s="50"/>
      <c r="G10" s="50" t="s">
        <v>15</v>
      </c>
      <c r="H10" s="50"/>
      <c r="I10" s="50"/>
      <c r="J10" s="50"/>
      <c r="K10" s="50"/>
      <c r="L10" s="58"/>
      <c r="M10" s="50"/>
      <c r="N10" s="50"/>
      <c r="O10" s="50"/>
      <c r="P10" s="50"/>
      <c r="Q10" s="59"/>
      <c r="R10" s="59"/>
      <c r="S10" s="59"/>
    </row>
    <row r="11" spans="1:19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 t="s">
        <v>64</v>
      </c>
      <c r="L11" s="60">
        <v>42916</v>
      </c>
      <c r="M11" s="52" t="s">
        <v>424</v>
      </c>
      <c r="N11" s="52"/>
      <c r="O11" s="52" t="s">
        <v>425</v>
      </c>
      <c r="P11" s="52" t="s">
        <v>67</v>
      </c>
      <c r="Q11" s="51">
        <v>5495</v>
      </c>
      <c r="R11" s="51"/>
      <c r="S11" s="51">
        <v>-5495</v>
      </c>
    </row>
    <row r="12" spans="1:19" ht="15" thickBo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 t="s">
        <v>64</v>
      </c>
      <c r="L12" s="60">
        <v>42916</v>
      </c>
      <c r="M12" s="52" t="s">
        <v>424</v>
      </c>
      <c r="N12" s="52"/>
      <c r="O12" s="52" t="s">
        <v>426</v>
      </c>
      <c r="P12" s="52" t="s">
        <v>67</v>
      </c>
      <c r="Q12" s="51">
        <v>8</v>
      </c>
      <c r="R12" s="51"/>
      <c r="S12" s="51">
        <v>-5503</v>
      </c>
    </row>
    <row r="13" spans="1:19" ht="15" thickBot="1">
      <c r="A13" s="52"/>
      <c r="B13" s="52"/>
      <c r="C13" s="52"/>
      <c r="D13" s="52"/>
      <c r="E13" s="52"/>
      <c r="F13" s="52"/>
      <c r="G13" s="52" t="s">
        <v>86</v>
      </c>
      <c r="H13" s="52"/>
      <c r="I13" s="52"/>
      <c r="J13" s="52"/>
      <c r="K13" s="52"/>
      <c r="L13" s="60"/>
      <c r="M13" s="52"/>
      <c r="N13" s="52"/>
      <c r="O13" s="52"/>
      <c r="P13" s="52"/>
      <c r="Q13" s="72">
        <f>ROUND(SUM(Q10:Q12),5)</f>
        <v>5503</v>
      </c>
      <c r="R13" s="72">
        <f>ROUND(SUM(R10:R12),5)</f>
        <v>0</v>
      </c>
      <c r="S13" s="72">
        <f>S12</f>
        <v>-5503</v>
      </c>
    </row>
    <row r="14" spans="1:19" ht="15" thickBot="1">
      <c r="A14" s="52"/>
      <c r="B14" s="52"/>
      <c r="C14" s="52"/>
      <c r="D14" s="52"/>
      <c r="E14" s="52"/>
      <c r="F14" s="52" t="s">
        <v>16</v>
      </c>
      <c r="G14" s="52"/>
      <c r="H14" s="52"/>
      <c r="I14" s="52"/>
      <c r="J14" s="52"/>
      <c r="K14" s="52"/>
      <c r="L14" s="60"/>
      <c r="M14" s="52"/>
      <c r="N14" s="52"/>
      <c r="O14" s="52"/>
      <c r="P14" s="52"/>
      <c r="Q14" s="73">
        <f>ROUND(Q9+Q13,5)</f>
        <v>5503</v>
      </c>
      <c r="R14" s="73">
        <f>ROUND(R9+R13,5)</f>
        <v>5503</v>
      </c>
      <c r="S14" s="73">
        <f>ROUND(S9+S13,5)</f>
        <v>0</v>
      </c>
    </row>
    <row r="15" spans="1:19">
      <c r="A15" s="52"/>
      <c r="B15" s="52"/>
      <c r="C15" s="52"/>
      <c r="D15" s="52"/>
      <c r="E15" s="52" t="s">
        <v>17</v>
      </c>
      <c r="F15" s="52"/>
      <c r="G15" s="52"/>
      <c r="H15" s="52"/>
      <c r="I15" s="52"/>
      <c r="J15" s="52"/>
      <c r="K15" s="52"/>
      <c r="L15" s="60"/>
      <c r="M15" s="52"/>
      <c r="N15" s="52"/>
      <c r="O15" s="52"/>
      <c r="P15" s="52"/>
      <c r="Q15" s="51">
        <f>Q14</f>
        <v>5503</v>
      </c>
      <c r="R15" s="51">
        <f>R14</f>
        <v>5503</v>
      </c>
      <c r="S15" s="51">
        <f>S14</f>
        <v>0</v>
      </c>
    </row>
    <row r="16" spans="1:19">
      <c r="A16" s="50"/>
      <c r="B16" s="50"/>
      <c r="C16" s="50"/>
      <c r="D16" s="50"/>
      <c r="E16" s="50" t="s">
        <v>18</v>
      </c>
      <c r="F16" s="50"/>
      <c r="G16" s="50"/>
      <c r="H16" s="50"/>
      <c r="I16" s="50"/>
      <c r="J16" s="50"/>
      <c r="K16" s="50"/>
      <c r="L16" s="58"/>
      <c r="M16" s="50"/>
      <c r="N16" s="50"/>
      <c r="O16" s="50"/>
      <c r="P16" s="50"/>
      <c r="Q16" s="59"/>
      <c r="R16" s="59"/>
      <c r="S16" s="59"/>
    </row>
    <row r="17" spans="1:19">
      <c r="A17" s="50"/>
      <c r="B17" s="50"/>
      <c r="C17" s="50"/>
      <c r="D17" s="50"/>
      <c r="E17" s="50"/>
      <c r="F17" s="50" t="s">
        <v>19</v>
      </c>
      <c r="G17" s="50"/>
      <c r="H17" s="50"/>
      <c r="I17" s="50"/>
      <c r="J17" s="50"/>
      <c r="K17" s="50"/>
      <c r="L17" s="58"/>
      <c r="M17" s="50"/>
      <c r="N17" s="50"/>
      <c r="O17" s="50"/>
      <c r="P17" s="50"/>
      <c r="Q17" s="59"/>
      <c r="R17" s="59"/>
      <c r="S17" s="59"/>
    </row>
    <row r="18" spans="1:19">
      <c r="A18" s="50"/>
      <c r="B18" s="50"/>
      <c r="C18" s="50"/>
      <c r="D18" s="50"/>
      <c r="E18" s="50"/>
      <c r="F18" s="50"/>
      <c r="G18" s="50" t="s">
        <v>20</v>
      </c>
      <c r="H18" s="50"/>
      <c r="I18" s="50"/>
      <c r="J18" s="50"/>
      <c r="K18" s="50"/>
      <c r="L18" s="58"/>
      <c r="M18" s="50"/>
      <c r="N18" s="50"/>
      <c r="O18" s="50"/>
      <c r="P18" s="50"/>
      <c r="Q18" s="59"/>
      <c r="R18" s="59"/>
      <c r="S18" s="59"/>
    </row>
    <row r="19" spans="1:19">
      <c r="A19" s="50"/>
      <c r="B19" s="50"/>
      <c r="C19" s="50"/>
      <c r="D19" s="50"/>
      <c r="E19" s="50"/>
      <c r="F19" s="50"/>
      <c r="G19" s="50"/>
      <c r="H19" s="50" t="s">
        <v>24</v>
      </c>
      <c r="I19" s="50"/>
      <c r="J19" s="50"/>
      <c r="K19" s="50"/>
      <c r="L19" s="58"/>
      <c r="M19" s="50"/>
      <c r="N19" s="50"/>
      <c r="O19" s="50"/>
      <c r="P19" s="50"/>
      <c r="Q19" s="59"/>
      <c r="R19" s="59"/>
      <c r="S19" s="59"/>
    </row>
    <row r="20" spans="1:19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 t="s">
        <v>76</v>
      </c>
      <c r="L20" s="60">
        <v>42887</v>
      </c>
      <c r="M20" s="52"/>
      <c r="N20" s="52" t="s">
        <v>427</v>
      </c>
      <c r="O20" s="52" t="s">
        <v>428</v>
      </c>
      <c r="P20" s="52" t="s">
        <v>67</v>
      </c>
      <c r="Q20" s="51"/>
      <c r="R20" s="51">
        <v>250</v>
      </c>
      <c r="S20" s="51">
        <v>250</v>
      </c>
    </row>
    <row r="21" spans="1:19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 t="s">
        <v>76</v>
      </c>
      <c r="L21" s="60">
        <v>42887</v>
      </c>
      <c r="M21" s="52"/>
      <c r="N21" s="52" t="s">
        <v>371</v>
      </c>
      <c r="O21" s="52" t="s">
        <v>428</v>
      </c>
      <c r="P21" s="52" t="s">
        <v>67</v>
      </c>
      <c r="Q21" s="51"/>
      <c r="R21" s="51">
        <v>250</v>
      </c>
      <c r="S21" s="51">
        <v>500</v>
      </c>
    </row>
    <row r="22" spans="1:19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 t="s">
        <v>76</v>
      </c>
      <c r="L22" s="60">
        <v>42892</v>
      </c>
      <c r="M22" s="52" t="s">
        <v>429</v>
      </c>
      <c r="N22" s="52" t="s">
        <v>430</v>
      </c>
      <c r="O22" s="52" t="s">
        <v>431</v>
      </c>
      <c r="P22" s="52" t="s">
        <v>67</v>
      </c>
      <c r="Q22" s="51"/>
      <c r="R22" s="51">
        <v>1000</v>
      </c>
      <c r="S22" s="51">
        <v>1500</v>
      </c>
    </row>
    <row r="23" spans="1:19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 t="s">
        <v>76</v>
      </c>
      <c r="L23" s="60">
        <v>42893</v>
      </c>
      <c r="M23" s="52"/>
      <c r="N23" s="52" t="s">
        <v>432</v>
      </c>
      <c r="O23" s="52" t="s">
        <v>433</v>
      </c>
      <c r="P23" s="52" t="s">
        <v>67</v>
      </c>
      <c r="Q23" s="51"/>
      <c r="R23" s="51">
        <v>1000</v>
      </c>
      <c r="S23" s="51">
        <v>2500</v>
      </c>
    </row>
    <row r="24" spans="1:19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 t="s">
        <v>76</v>
      </c>
      <c r="L24" s="60">
        <v>42895</v>
      </c>
      <c r="M24" s="52"/>
      <c r="N24" s="52" t="s">
        <v>434</v>
      </c>
      <c r="O24" s="52" t="s">
        <v>435</v>
      </c>
      <c r="P24" s="52" t="s">
        <v>67</v>
      </c>
      <c r="Q24" s="51"/>
      <c r="R24" s="51">
        <v>1000</v>
      </c>
      <c r="S24" s="51">
        <v>3500</v>
      </c>
    </row>
    <row r="25" spans="1:19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 t="s">
        <v>76</v>
      </c>
      <c r="L25" s="60">
        <v>42899</v>
      </c>
      <c r="M25" s="52" t="s">
        <v>436</v>
      </c>
      <c r="N25" s="52" t="s">
        <v>108</v>
      </c>
      <c r="O25" s="52" t="s">
        <v>437</v>
      </c>
      <c r="P25" s="52" t="s">
        <v>67</v>
      </c>
      <c r="Q25" s="51"/>
      <c r="R25" s="51">
        <v>250</v>
      </c>
      <c r="S25" s="51">
        <v>3750</v>
      </c>
    </row>
    <row r="26" spans="1:19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 t="s">
        <v>76</v>
      </c>
      <c r="L26" s="60">
        <v>42899</v>
      </c>
      <c r="M26" s="52" t="s">
        <v>438</v>
      </c>
      <c r="N26" s="52" t="s">
        <v>439</v>
      </c>
      <c r="O26" s="52" t="s">
        <v>437</v>
      </c>
      <c r="P26" s="52" t="s">
        <v>67</v>
      </c>
      <c r="Q26" s="51"/>
      <c r="R26" s="51">
        <v>1000</v>
      </c>
      <c r="S26" s="51">
        <v>4750</v>
      </c>
    </row>
    <row r="27" spans="1:19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 t="s">
        <v>76</v>
      </c>
      <c r="L27" s="60">
        <v>42899</v>
      </c>
      <c r="M27" s="52" t="s">
        <v>440</v>
      </c>
      <c r="N27" s="52" t="s">
        <v>349</v>
      </c>
      <c r="O27" s="52" t="s">
        <v>437</v>
      </c>
      <c r="P27" s="52" t="s">
        <v>67</v>
      </c>
      <c r="Q27" s="51"/>
      <c r="R27" s="51">
        <v>1000</v>
      </c>
      <c r="S27" s="51">
        <v>5750</v>
      </c>
    </row>
    <row r="28" spans="1:19" ht="15" thickBo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 t="s">
        <v>76</v>
      </c>
      <c r="L28" s="60">
        <v>42908</v>
      </c>
      <c r="M28" s="52" t="s">
        <v>441</v>
      </c>
      <c r="N28" s="52" t="s">
        <v>442</v>
      </c>
      <c r="O28" s="52" t="s">
        <v>443</v>
      </c>
      <c r="P28" s="52" t="s">
        <v>67</v>
      </c>
      <c r="Q28" s="51"/>
      <c r="R28" s="51">
        <v>367.13</v>
      </c>
      <c r="S28" s="51">
        <v>6117.13</v>
      </c>
    </row>
    <row r="29" spans="1:19" ht="15" thickBot="1">
      <c r="A29" s="52"/>
      <c r="B29" s="52"/>
      <c r="C29" s="52"/>
      <c r="D29" s="52"/>
      <c r="E29" s="52"/>
      <c r="F29" s="52"/>
      <c r="G29" s="52"/>
      <c r="H29" s="52" t="s">
        <v>151</v>
      </c>
      <c r="I29" s="52"/>
      <c r="J29" s="52"/>
      <c r="K29" s="52"/>
      <c r="L29" s="60"/>
      <c r="M29" s="52"/>
      <c r="N29" s="52"/>
      <c r="O29" s="52"/>
      <c r="P29" s="52"/>
      <c r="Q29" s="72">
        <f>ROUND(SUM(Q19:Q28),5)</f>
        <v>0</v>
      </c>
      <c r="R29" s="72">
        <f>ROUND(SUM(R19:R28),5)</f>
        <v>6117.13</v>
      </c>
      <c r="S29" s="72">
        <f>S28</f>
        <v>6117.13</v>
      </c>
    </row>
    <row r="30" spans="1:19" ht="15" thickBot="1">
      <c r="A30" s="52"/>
      <c r="B30" s="52"/>
      <c r="C30" s="52"/>
      <c r="D30" s="52"/>
      <c r="E30" s="52"/>
      <c r="F30" s="52"/>
      <c r="G30" s="52" t="s">
        <v>25</v>
      </c>
      <c r="H30" s="52"/>
      <c r="I30" s="52"/>
      <c r="J30" s="52"/>
      <c r="K30" s="52"/>
      <c r="L30" s="60"/>
      <c r="M30" s="52"/>
      <c r="N30" s="52"/>
      <c r="O30" s="52"/>
      <c r="P30" s="52"/>
      <c r="Q30" s="72">
        <f t="shared" ref="Q30:R32" si="0">Q29</f>
        <v>0</v>
      </c>
      <c r="R30" s="72">
        <f t="shared" si="0"/>
        <v>6117.13</v>
      </c>
      <c r="S30" s="72">
        <f>S29</f>
        <v>6117.13</v>
      </c>
    </row>
    <row r="31" spans="1:19" ht="15" thickBot="1">
      <c r="A31" s="52"/>
      <c r="B31" s="52"/>
      <c r="C31" s="52"/>
      <c r="D31" s="52"/>
      <c r="E31" s="52"/>
      <c r="F31" s="52" t="s">
        <v>26</v>
      </c>
      <c r="G31" s="52"/>
      <c r="H31" s="52"/>
      <c r="I31" s="52"/>
      <c r="J31" s="52"/>
      <c r="K31" s="52"/>
      <c r="L31" s="60"/>
      <c r="M31" s="52"/>
      <c r="N31" s="52"/>
      <c r="O31" s="52"/>
      <c r="P31" s="52"/>
      <c r="Q31" s="72">
        <f t="shared" si="0"/>
        <v>0</v>
      </c>
      <c r="R31" s="72">
        <f t="shared" si="0"/>
        <v>6117.13</v>
      </c>
      <c r="S31" s="72">
        <f>S30</f>
        <v>6117.13</v>
      </c>
    </row>
    <row r="32" spans="1:19" ht="15" thickBot="1">
      <c r="A32" s="52"/>
      <c r="B32" s="52"/>
      <c r="C32" s="52"/>
      <c r="D32" s="52"/>
      <c r="E32" s="52" t="s">
        <v>27</v>
      </c>
      <c r="F32" s="52"/>
      <c r="G32" s="52"/>
      <c r="H32" s="52"/>
      <c r="I32" s="52"/>
      <c r="J32" s="52"/>
      <c r="K32" s="52"/>
      <c r="L32" s="60"/>
      <c r="M32" s="52"/>
      <c r="N32" s="52"/>
      <c r="O32" s="52"/>
      <c r="P32" s="52"/>
      <c r="Q32" s="72">
        <f t="shared" si="0"/>
        <v>0</v>
      </c>
      <c r="R32" s="72">
        <f t="shared" si="0"/>
        <v>6117.13</v>
      </c>
      <c r="S32" s="72">
        <f>S31</f>
        <v>6117.13</v>
      </c>
    </row>
    <row r="33" spans="1:19" ht="15" thickBot="1">
      <c r="A33" s="52"/>
      <c r="B33" s="52"/>
      <c r="C33" s="52"/>
      <c r="D33" s="52" t="s">
        <v>28</v>
      </c>
      <c r="E33" s="52"/>
      <c r="F33" s="52"/>
      <c r="G33" s="52"/>
      <c r="H33" s="52"/>
      <c r="I33" s="52"/>
      <c r="J33" s="52"/>
      <c r="K33" s="52"/>
      <c r="L33" s="60"/>
      <c r="M33" s="52"/>
      <c r="N33" s="52"/>
      <c r="O33" s="52"/>
      <c r="P33" s="52"/>
      <c r="Q33" s="73">
        <f>ROUND(Q15+Q32,5)</f>
        <v>5503</v>
      </c>
      <c r="R33" s="73">
        <f>ROUND(R15+R32,5)</f>
        <v>11620.13</v>
      </c>
      <c r="S33" s="73">
        <f>ROUND(S15+S32,5)</f>
        <v>6117.13</v>
      </c>
    </row>
    <row r="34" spans="1:19">
      <c r="A34" s="52"/>
      <c r="B34" s="52"/>
      <c r="C34" s="52" t="s">
        <v>29</v>
      </c>
      <c r="D34" s="52"/>
      <c r="E34" s="52"/>
      <c r="F34" s="52"/>
      <c r="G34" s="52"/>
      <c r="H34" s="52"/>
      <c r="I34" s="52"/>
      <c r="J34" s="52"/>
      <c r="K34" s="52"/>
      <c r="L34" s="60"/>
      <c r="M34" s="52"/>
      <c r="N34" s="52"/>
      <c r="O34" s="52"/>
      <c r="P34" s="52"/>
      <c r="Q34" s="51">
        <f>Q33</f>
        <v>5503</v>
      </c>
      <c r="R34" s="51">
        <f>R33</f>
        <v>11620.13</v>
      </c>
      <c r="S34" s="51">
        <f>S33</f>
        <v>6117.13</v>
      </c>
    </row>
    <row r="35" spans="1:19">
      <c r="A35" s="50"/>
      <c r="B35" s="50"/>
      <c r="C35" s="50"/>
      <c r="D35" s="50" t="s">
        <v>30</v>
      </c>
      <c r="E35" s="50"/>
      <c r="F35" s="50"/>
      <c r="G35" s="50"/>
      <c r="H35" s="50"/>
      <c r="I35" s="50"/>
      <c r="J35" s="50"/>
      <c r="K35" s="50"/>
      <c r="L35" s="58"/>
      <c r="M35" s="50"/>
      <c r="N35" s="50"/>
      <c r="O35" s="50"/>
      <c r="P35" s="50"/>
      <c r="Q35" s="59"/>
      <c r="R35" s="59"/>
      <c r="S35" s="59"/>
    </row>
    <row r="36" spans="1:19">
      <c r="A36" s="50"/>
      <c r="B36" s="50"/>
      <c r="C36" s="50"/>
      <c r="D36" s="50"/>
      <c r="E36" s="50" t="s">
        <v>31</v>
      </c>
      <c r="F36" s="50"/>
      <c r="G36" s="50"/>
      <c r="H36" s="50"/>
      <c r="I36" s="50"/>
      <c r="J36" s="50"/>
      <c r="K36" s="50"/>
      <c r="L36" s="58"/>
      <c r="M36" s="50"/>
      <c r="N36" s="50"/>
      <c r="O36" s="50"/>
      <c r="P36" s="50"/>
      <c r="Q36" s="59"/>
      <c r="R36" s="59"/>
      <c r="S36" s="59"/>
    </row>
    <row r="37" spans="1:19">
      <c r="A37" s="50"/>
      <c r="B37" s="50"/>
      <c r="C37" s="50"/>
      <c r="D37" s="50"/>
      <c r="E37" s="50"/>
      <c r="F37" s="50" t="s">
        <v>32</v>
      </c>
      <c r="G37" s="50"/>
      <c r="H37" s="50"/>
      <c r="I37" s="50"/>
      <c r="J37" s="50"/>
      <c r="K37" s="50"/>
      <c r="L37" s="58"/>
      <c r="M37" s="50"/>
      <c r="N37" s="50"/>
      <c r="O37" s="50"/>
      <c r="P37" s="50"/>
      <c r="Q37" s="59"/>
      <c r="R37" s="59"/>
      <c r="S37" s="59"/>
    </row>
    <row r="38" spans="1:19">
      <c r="A38" s="50"/>
      <c r="B38" s="50"/>
      <c r="C38" s="50"/>
      <c r="D38" s="50"/>
      <c r="E38" s="50"/>
      <c r="F38" s="50"/>
      <c r="G38" s="50" t="s">
        <v>34</v>
      </c>
      <c r="H38" s="50"/>
      <c r="I38" s="50"/>
      <c r="J38" s="50"/>
      <c r="K38" s="50"/>
      <c r="L38" s="58"/>
      <c r="M38" s="50"/>
      <c r="N38" s="50"/>
      <c r="O38" s="50"/>
      <c r="P38" s="50"/>
      <c r="Q38" s="59"/>
      <c r="R38" s="59"/>
      <c r="S38" s="59"/>
    </row>
    <row r="39" spans="1:19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 t="s">
        <v>64</v>
      </c>
      <c r="L39" s="60">
        <v>42887</v>
      </c>
      <c r="M39" s="52" t="s">
        <v>444</v>
      </c>
      <c r="N39" s="52"/>
      <c r="O39" s="52" t="s">
        <v>445</v>
      </c>
      <c r="P39" s="52" t="s">
        <v>67</v>
      </c>
      <c r="Q39" s="51"/>
      <c r="R39" s="51">
        <v>7315.56</v>
      </c>
      <c r="S39" s="51">
        <v>-7315.56</v>
      </c>
    </row>
    <row r="40" spans="1:19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 t="s">
        <v>64</v>
      </c>
      <c r="L40" s="60">
        <v>42887</v>
      </c>
      <c r="M40" s="52" t="s">
        <v>444</v>
      </c>
      <c r="N40" s="52"/>
      <c r="O40" s="52" t="s">
        <v>445</v>
      </c>
      <c r="P40" s="52" t="s">
        <v>67</v>
      </c>
      <c r="Q40" s="51"/>
      <c r="R40" s="51">
        <v>559.64</v>
      </c>
      <c r="S40" s="51">
        <v>-7875.2</v>
      </c>
    </row>
    <row r="41" spans="1:19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 t="s">
        <v>64</v>
      </c>
      <c r="L41" s="60">
        <v>42901</v>
      </c>
      <c r="M41" s="52" t="s">
        <v>446</v>
      </c>
      <c r="N41" s="52"/>
      <c r="O41" s="52" t="s">
        <v>161</v>
      </c>
      <c r="P41" s="52" t="s">
        <v>67</v>
      </c>
      <c r="Q41" s="51">
        <v>310.77999999999997</v>
      </c>
      <c r="R41" s="51"/>
      <c r="S41" s="51">
        <v>-7564.42</v>
      </c>
    </row>
    <row r="42" spans="1:19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 t="s">
        <v>64</v>
      </c>
      <c r="L42" s="60">
        <v>42901</v>
      </c>
      <c r="M42" s="52" t="s">
        <v>446</v>
      </c>
      <c r="N42" s="52"/>
      <c r="O42" s="52" t="s">
        <v>162</v>
      </c>
      <c r="P42" s="52" t="s">
        <v>67</v>
      </c>
      <c r="Q42" s="51">
        <v>375</v>
      </c>
      <c r="R42" s="51"/>
      <c r="S42" s="51">
        <v>-7189.42</v>
      </c>
    </row>
    <row r="43" spans="1:19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 t="s">
        <v>64</v>
      </c>
      <c r="L43" s="60">
        <v>42901</v>
      </c>
      <c r="M43" s="52" t="s">
        <v>446</v>
      </c>
      <c r="N43" s="52"/>
      <c r="O43" s="52" t="s">
        <v>163</v>
      </c>
      <c r="P43" s="52" t="s">
        <v>67</v>
      </c>
      <c r="Q43" s="51">
        <v>3687.51</v>
      </c>
      <c r="R43" s="51"/>
      <c r="S43" s="51">
        <v>-3501.91</v>
      </c>
    </row>
    <row r="44" spans="1:19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 t="s">
        <v>194</v>
      </c>
      <c r="L44" s="60">
        <v>42911</v>
      </c>
      <c r="M44" s="52" t="s">
        <v>447</v>
      </c>
      <c r="N44" s="52" t="s">
        <v>196</v>
      </c>
      <c r="O44" s="52" t="s">
        <v>448</v>
      </c>
      <c r="P44" s="52" t="s">
        <v>203</v>
      </c>
      <c r="Q44" s="51">
        <v>292.89</v>
      </c>
      <c r="R44" s="51"/>
      <c r="S44" s="51">
        <v>-3209.02</v>
      </c>
    </row>
    <row r="45" spans="1:19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 t="s">
        <v>64</v>
      </c>
      <c r="L45" s="60">
        <v>42916</v>
      </c>
      <c r="M45" s="52" t="s">
        <v>449</v>
      </c>
      <c r="N45" s="52"/>
      <c r="O45" s="52" t="s">
        <v>161</v>
      </c>
      <c r="P45" s="52" t="s">
        <v>67</v>
      </c>
      <c r="Q45" s="51">
        <v>310.77999999999997</v>
      </c>
      <c r="R45" s="51"/>
      <c r="S45" s="51">
        <v>-2898.24</v>
      </c>
    </row>
    <row r="46" spans="1:19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 t="s">
        <v>64</v>
      </c>
      <c r="L46" s="60">
        <v>42916</v>
      </c>
      <c r="M46" s="52" t="s">
        <v>449</v>
      </c>
      <c r="N46" s="52"/>
      <c r="O46" s="52" t="s">
        <v>163</v>
      </c>
      <c r="P46" s="52" t="s">
        <v>67</v>
      </c>
      <c r="Q46" s="51">
        <v>4062.51</v>
      </c>
      <c r="R46" s="51"/>
      <c r="S46" s="51">
        <v>1164.27</v>
      </c>
    </row>
    <row r="47" spans="1:19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 t="s">
        <v>64</v>
      </c>
      <c r="L47" s="60">
        <v>42916</v>
      </c>
      <c r="M47" s="52" t="s">
        <v>450</v>
      </c>
      <c r="N47" s="52"/>
      <c r="O47" s="52"/>
      <c r="P47" s="52" t="s">
        <v>67</v>
      </c>
      <c r="Q47" s="51">
        <v>30.65</v>
      </c>
      <c r="R47" s="51"/>
      <c r="S47" s="51">
        <v>1194.92</v>
      </c>
    </row>
    <row r="48" spans="1:19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 t="s">
        <v>64</v>
      </c>
      <c r="L48" s="60">
        <v>42916</v>
      </c>
      <c r="M48" s="52" t="s">
        <v>451</v>
      </c>
      <c r="N48" s="52"/>
      <c r="O48" s="52"/>
      <c r="P48" s="52" t="s">
        <v>67</v>
      </c>
      <c r="Q48" s="51">
        <v>7543.55</v>
      </c>
      <c r="R48" s="51"/>
      <c r="S48" s="51">
        <v>8738.4699999999993</v>
      </c>
    </row>
    <row r="49" spans="1:19" ht="15" thickBo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 t="s">
        <v>64</v>
      </c>
      <c r="L49" s="60">
        <v>42916</v>
      </c>
      <c r="M49" s="52" t="s">
        <v>451</v>
      </c>
      <c r="N49" s="52"/>
      <c r="O49" s="52"/>
      <c r="P49" s="52" t="s">
        <v>67</v>
      </c>
      <c r="Q49" s="71">
        <v>577.08000000000004</v>
      </c>
      <c r="R49" s="71"/>
      <c r="S49" s="71">
        <v>9315.5499999999993</v>
      </c>
    </row>
    <row r="50" spans="1:19">
      <c r="A50" s="52"/>
      <c r="B50" s="52"/>
      <c r="C50" s="52"/>
      <c r="D50" s="52"/>
      <c r="E50" s="52"/>
      <c r="F50" s="52"/>
      <c r="G50" s="52" t="s">
        <v>193</v>
      </c>
      <c r="H50" s="52"/>
      <c r="I50" s="52"/>
      <c r="J50" s="52"/>
      <c r="K50" s="52"/>
      <c r="L50" s="60"/>
      <c r="M50" s="52"/>
      <c r="N50" s="52"/>
      <c r="O50" s="52"/>
      <c r="P50" s="52"/>
      <c r="Q50" s="51">
        <f>ROUND(SUM(Q38:Q49),5)</f>
        <v>17190.75</v>
      </c>
      <c r="R50" s="51">
        <f>ROUND(SUM(R38:R49),5)</f>
        <v>7875.2</v>
      </c>
      <c r="S50" s="51">
        <f>S49</f>
        <v>9315.5499999999993</v>
      </c>
    </row>
    <row r="51" spans="1:19">
      <c r="A51" s="50"/>
      <c r="B51" s="50"/>
      <c r="C51" s="50"/>
      <c r="D51" s="50"/>
      <c r="E51" s="50"/>
      <c r="F51" s="50"/>
      <c r="G51" s="50" t="s">
        <v>35</v>
      </c>
      <c r="H51" s="50"/>
      <c r="I51" s="50"/>
      <c r="J51" s="50"/>
      <c r="K51" s="50"/>
      <c r="L51" s="58"/>
      <c r="M51" s="50"/>
      <c r="N51" s="50"/>
      <c r="O51" s="50"/>
      <c r="P51" s="50"/>
      <c r="Q51" s="59"/>
      <c r="R51" s="59"/>
      <c r="S51" s="59"/>
    </row>
    <row r="52" spans="1:19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 t="s">
        <v>194</v>
      </c>
      <c r="L52" s="60">
        <v>42911</v>
      </c>
      <c r="M52" s="52" t="s">
        <v>452</v>
      </c>
      <c r="N52" s="52" t="s">
        <v>196</v>
      </c>
      <c r="O52" s="52" t="s">
        <v>403</v>
      </c>
      <c r="P52" s="52" t="s">
        <v>198</v>
      </c>
      <c r="Q52" s="51">
        <v>500</v>
      </c>
      <c r="R52" s="51"/>
      <c r="S52" s="51">
        <v>500</v>
      </c>
    </row>
    <row r="53" spans="1:19" ht="15" thickBo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 t="s">
        <v>194</v>
      </c>
      <c r="L53" s="60">
        <v>42911</v>
      </c>
      <c r="M53" s="52" t="s">
        <v>452</v>
      </c>
      <c r="N53" s="52" t="s">
        <v>196</v>
      </c>
      <c r="O53" s="52" t="s">
        <v>197</v>
      </c>
      <c r="P53" s="52" t="s">
        <v>198</v>
      </c>
      <c r="Q53" s="71">
        <v>20</v>
      </c>
      <c r="R53" s="71"/>
      <c r="S53" s="71">
        <v>520</v>
      </c>
    </row>
    <row r="54" spans="1:19">
      <c r="A54" s="52"/>
      <c r="B54" s="52"/>
      <c r="C54" s="52"/>
      <c r="D54" s="52"/>
      <c r="E54" s="52"/>
      <c r="F54" s="52"/>
      <c r="G54" s="52" t="s">
        <v>204</v>
      </c>
      <c r="H54" s="52"/>
      <c r="I54" s="52"/>
      <c r="J54" s="52"/>
      <c r="K54" s="52"/>
      <c r="L54" s="60"/>
      <c r="M54" s="52"/>
      <c r="N54" s="52"/>
      <c r="O54" s="52"/>
      <c r="P54" s="52"/>
      <c r="Q54" s="51">
        <f>ROUND(SUM(Q51:Q53),5)</f>
        <v>520</v>
      </c>
      <c r="R54" s="51">
        <f>ROUND(SUM(R51:R53),5)</f>
        <v>0</v>
      </c>
      <c r="S54" s="51">
        <f>S53</f>
        <v>520</v>
      </c>
    </row>
    <row r="55" spans="1:19">
      <c r="A55" s="50"/>
      <c r="B55" s="50"/>
      <c r="C55" s="50"/>
      <c r="D55" s="50"/>
      <c r="E55" s="50"/>
      <c r="F55" s="50"/>
      <c r="G55" s="50" t="s">
        <v>37</v>
      </c>
      <c r="H55" s="50"/>
      <c r="I55" s="50"/>
      <c r="J55" s="50"/>
      <c r="K55" s="50"/>
      <c r="L55" s="58"/>
      <c r="M55" s="50"/>
      <c r="N55" s="50"/>
      <c r="O55" s="50"/>
      <c r="P55" s="50"/>
      <c r="Q55" s="59"/>
      <c r="R55" s="59"/>
      <c r="S55" s="59"/>
    </row>
    <row r="56" spans="1:19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 t="s">
        <v>194</v>
      </c>
      <c r="L56" s="60">
        <v>42907</v>
      </c>
      <c r="M56" s="52" t="s">
        <v>421</v>
      </c>
      <c r="N56" s="52" t="s">
        <v>422</v>
      </c>
      <c r="O56" s="52" t="s">
        <v>453</v>
      </c>
      <c r="P56" s="52" t="s">
        <v>454</v>
      </c>
      <c r="Q56" s="51">
        <v>750</v>
      </c>
      <c r="R56" s="51"/>
      <c r="S56" s="51">
        <v>750</v>
      </c>
    </row>
    <row r="57" spans="1:19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 t="s">
        <v>194</v>
      </c>
      <c r="L57" s="60">
        <v>42907</v>
      </c>
      <c r="M57" s="52" t="s">
        <v>421</v>
      </c>
      <c r="N57" s="52" t="s">
        <v>423</v>
      </c>
      <c r="O57" s="52"/>
      <c r="P57" s="52" t="s">
        <v>454</v>
      </c>
      <c r="Q57" s="51">
        <v>461.4</v>
      </c>
      <c r="R57" s="51"/>
      <c r="S57" s="51">
        <v>1211.4000000000001</v>
      </c>
    </row>
    <row r="58" spans="1:19" ht="15" thickBo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 t="s">
        <v>194</v>
      </c>
      <c r="L58" s="60">
        <v>42907</v>
      </c>
      <c r="M58" s="52" t="s">
        <v>421</v>
      </c>
      <c r="N58" s="52" t="s">
        <v>420</v>
      </c>
      <c r="O58" s="52" t="s">
        <v>455</v>
      </c>
      <c r="P58" s="52" t="s">
        <v>454</v>
      </c>
      <c r="Q58" s="71">
        <v>750</v>
      </c>
      <c r="R58" s="71"/>
      <c r="S58" s="71">
        <v>1961.4</v>
      </c>
    </row>
    <row r="59" spans="1:19">
      <c r="A59" s="52"/>
      <c r="B59" s="52"/>
      <c r="C59" s="52"/>
      <c r="D59" s="52"/>
      <c r="E59" s="52"/>
      <c r="F59" s="52"/>
      <c r="G59" s="52" t="s">
        <v>263</v>
      </c>
      <c r="H59" s="52"/>
      <c r="I59" s="52"/>
      <c r="J59" s="52"/>
      <c r="K59" s="52"/>
      <c r="L59" s="60"/>
      <c r="M59" s="52"/>
      <c r="N59" s="52"/>
      <c r="O59" s="52"/>
      <c r="P59" s="52"/>
      <c r="Q59" s="51">
        <f>ROUND(SUM(Q55:Q58),5)</f>
        <v>1961.4</v>
      </c>
      <c r="R59" s="51">
        <f>ROUND(SUM(R55:R58),5)</f>
        <v>0</v>
      </c>
      <c r="S59" s="51">
        <f>S58</f>
        <v>1961.4</v>
      </c>
    </row>
    <row r="60" spans="1:19">
      <c r="A60" s="50"/>
      <c r="B60" s="50"/>
      <c r="C60" s="50"/>
      <c r="D60" s="50"/>
      <c r="E60" s="50"/>
      <c r="F60" s="50"/>
      <c r="G60" s="50" t="s">
        <v>39</v>
      </c>
      <c r="H60" s="50"/>
      <c r="I60" s="50"/>
      <c r="J60" s="50"/>
      <c r="K60" s="50"/>
      <c r="L60" s="58"/>
      <c r="M60" s="50"/>
      <c r="N60" s="50"/>
      <c r="O60" s="50"/>
      <c r="P60" s="50"/>
      <c r="Q60" s="59"/>
      <c r="R60" s="59"/>
      <c r="S60" s="59"/>
    </row>
    <row r="61" spans="1:19" ht="15" thickBot="1">
      <c r="A61" s="61"/>
      <c r="B61" s="61"/>
      <c r="C61" s="61"/>
      <c r="D61" s="61"/>
      <c r="E61" s="61"/>
      <c r="F61" s="61"/>
      <c r="G61" s="61"/>
      <c r="H61" s="61"/>
      <c r="I61" s="52"/>
      <c r="J61" s="52"/>
      <c r="K61" s="52" t="s">
        <v>194</v>
      </c>
      <c r="L61" s="60">
        <v>42911</v>
      </c>
      <c r="M61" s="52" t="s">
        <v>452</v>
      </c>
      <c r="N61" s="52" t="s">
        <v>196</v>
      </c>
      <c r="O61" s="52" t="s">
        <v>277</v>
      </c>
      <c r="P61" s="52" t="s">
        <v>198</v>
      </c>
      <c r="Q61" s="71">
        <v>29.98</v>
      </c>
      <c r="R61" s="71"/>
      <c r="S61" s="71">
        <v>29.98</v>
      </c>
    </row>
    <row r="62" spans="1:19">
      <c r="A62" s="52"/>
      <c r="B62" s="52"/>
      <c r="C62" s="52"/>
      <c r="D62" s="52"/>
      <c r="E62" s="52"/>
      <c r="F62" s="52"/>
      <c r="G62" s="52" t="s">
        <v>278</v>
      </c>
      <c r="H62" s="52"/>
      <c r="I62" s="52"/>
      <c r="J62" s="52"/>
      <c r="K62" s="52"/>
      <c r="L62" s="60"/>
      <c r="M62" s="52"/>
      <c r="N62" s="52"/>
      <c r="O62" s="52"/>
      <c r="P62" s="52"/>
      <c r="Q62" s="51">
        <f>ROUND(SUM(Q60:Q61),5)</f>
        <v>29.98</v>
      </c>
      <c r="R62" s="51">
        <f>ROUND(SUM(R60:R61),5)</f>
        <v>0</v>
      </c>
      <c r="S62" s="51">
        <f>S61</f>
        <v>29.98</v>
      </c>
    </row>
    <row r="63" spans="1:19">
      <c r="A63" s="50"/>
      <c r="B63" s="50"/>
      <c r="C63" s="50"/>
      <c r="D63" s="50"/>
      <c r="E63" s="50"/>
      <c r="F63" s="50"/>
      <c r="G63" s="50" t="s">
        <v>41</v>
      </c>
      <c r="H63" s="50"/>
      <c r="I63" s="50"/>
      <c r="J63" s="50"/>
      <c r="K63" s="50"/>
      <c r="L63" s="58"/>
      <c r="M63" s="50"/>
      <c r="N63" s="50"/>
      <c r="O63" s="50"/>
      <c r="P63" s="50"/>
      <c r="Q63" s="59"/>
      <c r="R63" s="59"/>
      <c r="S63" s="59"/>
    </row>
    <row r="64" spans="1:19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 t="s">
        <v>64</v>
      </c>
      <c r="L64" s="60">
        <v>42908</v>
      </c>
      <c r="M64" s="52" t="s">
        <v>456</v>
      </c>
      <c r="N64" s="52"/>
      <c r="O64" s="52" t="s">
        <v>457</v>
      </c>
      <c r="P64" s="52" t="s">
        <v>67</v>
      </c>
      <c r="Q64" s="51">
        <v>6</v>
      </c>
      <c r="R64" s="51"/>
      <c r="S64" s="51">
        <v>6</v>
      </c>
    </row>
    <row r="65" spans="1:19" ht="15" thickBo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 t="s">
        <v>64</v>
      </c>
      <c r="L65" s="60">
        <v>42916</v>
      </c>
      <c r="M65" s="52" t="s">
        <v>458</v>
      </c>
      <c r="N65" s="52"/>
      <c r="O65" s="52" t="s">
        <v>459</v>
      </c>
      <c r="P65" s="52" t="s">
        <v>67</v>
      </c>
      <c r="Q65" s="71">
        <v>58.51</v>
      </c>
      <c r="R65" s="71"/>
      <c r="S65" s="71">
        <v>64.510000000000005</v>
      </c>
    </row>
    <row r="66" spans="1:19">
      <c r="A66" s="52"/>
      <c r="B66" s="52"/>
      <c r="C66" s="52"/>
      <c r="D66" s="52"/>
      <c r="E66" s="52"/>
      <c r="F66" s="52"/>
      <c r="G66" s="52" t="s">
        <v>288</v>
      </c>
      <c r="H66" s="52"/>
      <c r="I66" s="52"/>
      <c r="J66" s="52"/>
      <c r="K66" s="52"/>
      <c r="L66" s="60"/>
      <c r="M66" s="52"/>
      <c r="N66" s="52"/>
      <c r="O66" s="52"/>
      <c r="P66" s="52"/>
      <c r="Q66" s="51">
        <f>ROUND(SUM(Q63:Q65),5)</f>
        <v>64.510000000000005</v>
      </c>
      <c r="R66" s="51">
        <f>ROUND(SUM(R63:R65),5)</f>
        <v>0</v>
      </c>
      <c r="S66" s="51">
        <f>S65</f>
        <v>64.510000000000005</v>
      </c>
    </row>
    <row r="67" spans="1:19">
      <c r="A67" s="50"/>
      <c r="B67" s="50"/>
      <c r="C67" s="50"/>
      <c r="D67" s="50"/>
      <c r="E67" s="50"/>
      <c r="F67" s="50"/>
      <c r="G67" s="50" t="s">
        <v>43</v>
      </c>
      <c r="H67" s="50"/>
      <c r="I67" s="50"/>
      <c r="J67" s="50"/>
      <c r="K67" s="50"/>
      <c r="L67" s="58"/>
      <c r="M67" s="50"/>
      <c r="N67" s="50"/>
      <c r="O67" s="50"/>
      <c r="P67" s="50"/>
      <c r="Q67" s="59"/>
      <c r="R67" s="59"/>
      <c r="S67" s="59"/>
    </row>
    <row r="68" spans="1:19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 t="s">
        <v>194</v>
      </c>
      <c r="L68" s="60">
        <v>42911</v>
      </c>
      <c r="M68" s="52" t="s">
        <v>452</v>
      </c>
      <c r="N68" s="52" t="s">
        <v>196</v>
      </c>
      <c r="O68" s="52" t="s">
        <v>460</v>
      </c>
      <c r="P68" s="52" t="s">
        <v>203</v>
      </c>
      <c r="Q68" s="51">
        <v>228.52</v>
      </c>
      <c r="R68" s="51"/>
      <c r="S68" s="51">
        <v>228.52</v>
      </c>
    </row>
    <row r="69" spans="1:19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 t="s">
        <v>194</v>
      </c>
      <c r="L69" s="60">
        <v>42911</v>
      </c>
      <c r="M69" s="52" t="s">
        <v>452</v>
      </c>
      <c r="N69" s="52" t="s">
        <v>196</v>
      </c>
      <c r="O69" s="52" t="s">
        <v>461</v>
      </c>
      <c r="P69" s="52" t="s">
        <v>203</v>
      </c>
      <c r="Q69" s="51">
        <v>283.60000000000002</v>
      </c>
      <c r="R69" s="51"/>
      <c r="S69" s="51">
        <v>512.12</v>
      </c>
    </row>
    <row r="70" spans="1:19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 t="s">
        <v>194</v>
      </c>
      <c r="L70" s="60">
        <v>42911</v>
      </c>
      <c r="M70" s="52" t="s">
        <v>452</v>
      </c>
      <c r="N70" s="52" t="s">
        <v>196</v>
      </c>
      <c r="O70" s="52" t="s">
        <v>461</v>
      </c>
      <c r="P70" s="52" t="s">
        <v>203</v>
      </c>
      <c r="Q70" s="51">
        <v>412.4</v>
      </c>
      <c r="R70" s="51"/>
      <c r="S70" s="51">
        <v>924.52</v>
      </c>
    </row>
    <row r="71" spans="1:19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 t="s">
        <v>194</v>
      </c>
      <c r="L71" s="60">
        <v>42911</v>
      </c>
      <c r="M71" s="52" t="s">
        <v>452</v>
      </c>
      <c r="N71" s="52" t="s">
        <v>196</v>
      </c>
      <c r="O71" s="52" t="s">
        <v>417</v>
      </c>
      <c r="P71" s="52" t="s">
        <v>203</v>
      </c>
      <c r="Q71" s="51"/>
      <c r="R71" s="51">
        <v>130</v>
      </c>
      <c r="S71" s="51">
        <v>794.52</v>
      </c>
    </row>
    <row r="72" spans="1:19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 t="s">
        <v>194</v>
      </c>
      <c r="L72" s="60">
        <v>42911</v>
      </c>
      <c r="M72" s="52" t="s">
        <v>452</v>
      </c>
      <c r="N72" s="52" t="s">
        <v>196</v>
      </c>
      <c r="O72" s="52" t="s">
        <v>417</v>
      </c>
      <c r="P72" s="52" t="s">
        <v>203</v>
      </c>
      <c r="Q72" s="51"/>
      <c r="R72" s="51">
        <v>130</v>
      </c>
      <c r="S72" s="51">
        <v>664.52</v>
      </c>
    </row>
    <row r="73" spans="1:19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 t="s">
        <v>194</v>
      </c>
      <c r="L73" s="60">
        <v>42911</v>
      </c>
      <c r="M73" s="52" t="s">
        <v>452</v>
      </c>
      <c r="N73" s="52" t="s">
        <v>196</v>
      </c>
      <c r="O73" s="52" t="s">
        <v>461</v>
      </c>
      <c r="P73" s="52" t="s">
        <v>416</v>
      </c>
      <c r="Q73" s="51">
        <v>134.4</v>
      </c>
      <c r="R73" s="51"/>
      <c r="S73" s="51">
        <v>798.92</v>
      </c>
    </row>
    <row r="74" spans="1:19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 t="s">
        <v>194</v>
      </c>
      <c r="L74" s="60">
        <v>42911</v>
      </c>
      <c r="M74" s="52" t="s">
        <v>452</v>
      </c>
      <c r="N74" s="52" t="s">
        <v>196</v>
      </c>
      <c r="O74" s="52" t="s">
        <v>461</v>
      </c>
      <c r="P74" s="52" t="s">
        <v>203</v>
      </c>
      <c r="Q74" s="51">
        <v>421.6</v>
      </c>
      <c r="R74" s="51"/>
      <c r="S74" s="51">
        <v>1220.52</v>
      </c>
    </row>
    <row r="75" spans="1:19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 t="s">
        <v>194</v>
      </c>
      <c r="L75" s="60">
        <v>42911</v>
      </c>
      <c r="M75" s="52" t="s">
        <v>452</v>
      </c>
      <c r="N75" s="52" t="s">
        <v>196</v>
      </c>
      <c r="O75" s="52" t="s">
        <v>462</v>
      </c>
      <c r="P75" s="52" t="s">
        <v>203</v>
      </c>
      <c r="Q75" s="51">
        <v>172.77</v>
      </c>
      <c r="R75" s="51"/>
      <c r="S75" s="51">
        <v>1393.29</v>
      </c>
    </row>
    <row r="76" spans="1:19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 t="s">
        <v>194</v>
      </c>
      <c r="L76" s="60">
        <v>42911</v>
      </c>
      <c r="M76" s="52" t="s">
        <v>452</v>
      </c>
      <c r="N76" s="52" t="s">
        <v>196</v>
      </c>
      <c r="O76" s="52" t="s">
        <v>461</v>
      </c>
      <c r="P76" s="52" t="s">
        <v>203</v>
      </c>
      <c r="Q76" s="51">
        <v>178</v>
      </c>
      <c r="R76" s="51"/>
      <c r="S76" s="51">
        <v>1571.29</v>
      </c>
    </row>
    <row r="77" spans="1:19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 t="s">
        <v>194</v>
      </c>
      <c r="L77" s="60">
        <v>42911</v>
      </c>
      <c r="M77" s="52" t="s">
        <v>452</v>
      </c>
      <c r="N77" s="52" t="s">
        <v>196</v>
      </c>
      <c r="O77" s="52" t="s">
        <v>419</v>
      </c>
      <c r="P77" s="52" t="s">
        <v>203</v>
      </c>
      <c r="Q77" s="51">
        <v>31.78</v>
      </c>
      <c r="R77" s="51"/>
      <c r="S77" s="51">
        <v>1603.07</v>
      </c>
    </row>
    <row r="78" spans="1:19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 t="s">
        <v>194</v>
      </c>
      <c r="L78" s="60">
        <v>42911</v>
      </c>
      <c r="M78" s="52" t="s">
        <v>452</v>
      </c>
      <c r="N78" s="52" t="s">
        <v>196</v>
      </c>
      <c r="O78" s="52" t="s">
        <v>419</v>
      </c>
      <c r="P78" s="52" t="s">
        <v>203</v>
      </c>
      <c r="Q78" s="51">
        <v>156.19999999999999</v>
      </c>
      <c r="R78" s="51"/>
      <c r="S78" s="51">
        <v>1759.27</v>
      </c>
    </row>
    <row r="79" spans="1:19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 t="s">
        <v>194</v>
      </c>
      <c r="L79" s="60">
        <v>42911</v>
      </c>
      <c r="M79" s="52" t="s">
        <v>447</v>
      </c>
      <c r="N79" s="52" t="s">
        <v>196</v>
      </c>
      <c r="O79" s="52" t="s">
        <v>463</v>
      </c>
      <c r="P79" s="52" t="s">
        <v>203</v>
      </c>
      <c r="Q79" s="51">
        <v>22.8</v>
      </c>
      <c r="R79" s="51"/>
      <c r="S79" s="51">
        <v>1782.07</v>
      </c>
    </row>
    <row r="80" spans="1:19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 t="s">
        <v>194</v>
      </c>
      <c r="L80" s="60">
        <v>42911</v>
      </c>
      <c r="M80" s="52" t="s">
        <v>447</v>
      </c>
      <c r="N80" s="52" t="s">
        <v>196</v>
      </c>
      <c r="O80" s="52" t="s">
        <v>463</v>
      </c>
      <c r="P80" s="52" t="s">
        <v>203</v>
      </c>
      <c r="Q80" s="51">
        <v>40.299999999999997</v>
      </c>
      <c r="R80" s="51"/>
      <c r="S80" s="51">
        <v>1822.37</v>
      </c>
    </row>
    <row r="81" spans="1:19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 t="s">
        <v>194</v>
      </c>
      <c r="L81" s="60">
        <v>42911</v>
      </c>
      <c r="M81" s="52" t="s">
        <v>447</v>
      </c>
      <c r="N81" s="52" t="s">
        <v>196</v>
      </c>
      <c r="O81" s="52" t="s">
        <v>418</v>
      </c>
      <c r="P81" s="52" t="s">
        <v>203</v>
      </c>
      <c r="Q81" s="51">
        <v>9.3699999999999992</v>
      </c>
      <c r="R81" s="51"/>
      <c r="S81" s="51">
        <v>1831.74</v>
      </c>
    </row>
    <row r="82" spans="1:19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 t="s">
        <v>194</v>
      </c>
      <c r="L82" s="60">
        <v>42911</v>
      </c>
      <c r="M82" s="52" t="s">
        <v>447</v>
      </c>
      <c r="N82" s="52" t="s">
        <v>196</v>
      </c>
      <c r="O82" s="52" t="s">
        <v>418</v>
      </c>
      <c r="P82" s="52" t="s">
        <v>203</v>
      </c>
      <c r="Q82" s="51">
        <v>7.15</v>
      </c>
      <c r="R82" s="51"/>
      <c r="S82" s="51">
        <v>1838.89</v>
      </c>
    </row>
    <row r="83" spans="1:19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 t="s">
        <v>194</v>
      </c>
      <c r="L83" s="60">
        <v>42911</v>
      </c>
      <c r="M83" s="52" t="s">
        <v>447</v>
      </c>
      <c r="N83" s="52" t="s">
        <v>196</v>
      </c>
      <c r="O83" s="52" t="s">
        <v>418</v>
      </c>
      <c r="P83" s="52" t="s">
        <v>203</v>
      </c>
      <c r="Q83" s="51">
        <v>31.99</v>
      </c>
      <c r="R83" s="51"/>
      <c r="S83" s="51">
        <v>1870.88</v>
      </c>
    </row>
    <row r="84" spans="1:19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 t="s">
        <v>194</v>
      </c>
      <c r="L84" s="60">
        <v>42911</v>
      </c>
      <c r="M84" s="52" t="s">
        <v>447</v>
      </c>
      <c r="N84" s="52" t="s">
        <v>196</v>
      </c>
      <c r="O84" s="52" t="s">
        <v>418</v>
      </c>
      <c r="P84" s="52" t="s">
        <v>203</v>
      </c>
      <c r="Q84" s="51">
        <v>10.99</v>
      </c>
      <c r="R84" s="51"/>
      <c r="S84" s="51">
        <v>1881.87</v>
      </c>
    </row>
    <row r="85" spans="1:19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 t="s">
        <v>194</v>
      </c>
      <c r="L85" s="60">
        <v>42911</v>
      </c>
      <c r="M85" s="52" t="s">
        <v>447</v>
      </c>
      <c r="N85" s="52" t="s">
        <v>196</v>
      </c>
      <c r="O85" s="52" t="s">
        <v>418</v>
      </c>
      <c r="P85" s="52" t="s">
        <v>203</v>
      </c>
      <c r="Q85" s="51">
        <v>11.7</v>
      </c>
      <c r="R85" s="51"/>
      <c r="S85" s="51">
        <v>1893.57</v>
      </c>
    </row>
    <row r="86" spans="1:19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 t="s">
        <v>194</v>
      </c>
      <c r="L86" s="60">
        <v>42911</v>
      </c>
      <c r="M86" s="52" t="s">
        <v>447</v>
      </c>
      <c r="N86" s="52" t="s">
        <v>196</v>
      </c>
      <c r="O86" s="52" t="s">
        <v>418</v>
      </c>
      <c r="P86" s="52" t="s">
        <v>203</v>
      </c>
      <c r="Q86" s="51">
        <v>10.34</v>
      </c>
      <c r="R86" s="51"/>
      <c r="S86" s="51">
        <v>1903.91</v>
      </c>
    </row>
    <row r="87" spans="1:19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 t="s">
        <v>194</v>
      </c>
      <c r="L87" s="60">
        <v>42911</v>
      </c>
      <c r="M87" s="52" t="s">
        <v>447</v>
      </c>
      <c r="N87" s="52" t="s">
        <v>196</v>
      </c>
      <c r="O87" s="52" t="s">
        <v>418</v>
      </c>
      <c r="P87" s="52" t="s">
        <v>203</v>
      </c>
      <c r="Q87" s="51">
        <v>11.39</v>
      </c>
      <c r="R87" s="51"/>
      <c r="S87" s="51">
        <v>1915.3</v>
      </c>
    </row>
    <row r="88" spans="1:19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 t="s">
        <v>194</v>
      </c>
      <c r="L88" s="60">
        <v>42911</v>
      </c>
      <c r="M88" s="52" t="s">
        <v>447</v>
      </c>
      <c r="N88" s="52" t="s">
        <v>196</v>
      </c>
      <c r="O88" s="52" t="s">
        <v>464</v>
      </c>
      <c r="P88" s="52" t="s">
        <v>203</v>
      </c>
      <c r="Q88" s="51">
        <v>53.9</v>
      </c>
      <c r="R88" s="51"/>
      <c r="S88" s="51">
        <v>1969.2</v>
      </c>
    </row>
    <row r="89" spans="1:19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 t="s">
        <v>194</v>
      </c>
      <c r="L89" s="60">
        <v>42911</v>
      </c>
      <c r="M89" s="52" t="s">
        <v>447</v>
      </c>
      <c r="N89" s="52" t="s">
        <v>196</v>
      </c>
      <c r="O89" s="52" t="s">
        <v>418</v>
      </c>
      <c r="P89" s="52" t="s">
        <v>203</v>
      </c>
      <c r="Q89" s="51">
        <v>39.76</v>
      </c>
      <c r="R89" s="51"/>
      <c r="S89" s="51">
        <v>2008.96</v>
      </c>
    </row>
    <row r="90" spans="1:19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 t="s">
        <v>194</v>
      </c>
      <c r="L90" s="60">
        <v>42911</v>
      </c>
      <c r="M90" s="52" t="s">
        <v>447</v>
      </c>
      <c r="N90" s="52" t="s">
        <v>196</v>
      </c>
      <c r="O90" s="52" t="s">
        <v>418</v>
      </c>
      <c r="P90" s="52" t="s">
        <v>203</v>
      </c>
      <c r="Q90" s="51">
        <v>9.25</v>
      </c>
      <c r="R90" s="51"/>
      <c r="S90" s="51">
        <v>2018.21</v>
      </c>
    </row>
    <row r="91" spans="1:19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 t="s">
        <v>194</v>
      </c>
      <c r="L91" s="60">
        <v>42911</v>
      </c>
      <c r="M91" s="52" t="s">
        <v>447</v>
      </c>
      <c r="N91" s="52" t="s">
        <v>196</v>
      </c>
      <c r="O91" s="52" t="s">
        <v>461</v>
      </c>
      <c r="P91" s="52" t="s">
        <v>203</v>
      </c>
      <c r="Q91" s="51">
        <v>480.4</v>
      </c>
      <c r="R91" s="51"/>
      <c r="S91" s="51">
        <v>2498.61</v>
      </c>
    </row>
    <row r="92" spans="1:19" ht="15" thickBo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 t="s">
        <v>194</v>
      </c>
      <c r="L92" s="60">
        <v>42911</v>
      </c>
      <c r="M92" s="52" t="s">
        <v>447</v>
      </c>
      <c r="N92" s="52" t="s">
        <v>196</v>
      </c>
      <c r="O92" s="52" t="s">
        <v>417</v>
      </c>
      <c r="P92" s="52" t="s">
        <v>203</v>
      </c>
      <c r="Q92" s="71">
        <v>197</v>
      </c>
      <c r="R92" s="71"/>
      <c r="S92" s="71">
        <v>2695.61</v>
      </c>
    </row>
    <row r="93" spans="1:19">
      <c r="A93" s="52"/>
      <c r="B93" s="52"/>
      <c r="C93" s="52"/>
      <c r="D93" s="52"/>
      <c r="E93" s="52"/>
      <c r="F93" s="52"/>
      <c r="G93" s="52" t="s">
        <v>314</v>
      </c>
      <c r="H93" s="52"/>
      <c r="I93" s="52"/>
      <c r="J93" s="52"/>
      <c r="K93" s="52"/>
      <c r="L93" s="60"/>
      <c r="M93" s="52"/>
      <c r="N93" s="52"/>
      <c r="O93" s="52"/>
      <c r="P93" s="52"/>
      <c r="Q93" s="51">
        <f>ROUND(SUM(Q67:Q92),5)</f>
        <v>2955.61</v>
      </c>
      <c r="R93" s="51">
        <f>ROUND(SUM(R67:R92),5)</f>
        <v>260</v>
      </c>
      <c r="S93" s="51">
        <f>S92</f>
        <v>2695.61</v>
      </c>
    </row>
    <row r="94" spans="1:19">
      <c r="A94" s="50"/>
      <c r="B94" s="50"/>
      <c r="C94" s="50"/>
      <c r="D94" s="50"/>
      <c r="E94" s="50"/>
      <c r="F94" s="50"/>
      <c r="G94" s="50" t="s">
        <v>44</v>
      </c>
      <c r="H94" s="50"/>
      <c r="I94" s="50"/>
      <c r="J94" s="50"/>
      <c r="K94" s="50"/>
      <c r="L94" s="58"/>
      <c r="M94" s="50"/>
      <c r="N94" s="50"/>
      <c r="O94" s="50"/>
      <c r="P94" s="50"/>
      <c r="Q94" s="59"/>
      <c r="R94" s="59"/>
      <c r="S94" s="59"/>
    </row>
    <row r="95" spans="1:19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 t="s">
        <v>194</v>
      </c>
      <c r="L95" s="60">
        <v>42911</v>
      </c>
      <c r="M95" s="52" t="s">
        <v>447</v>
      </c>
      <c r="N95" s="52" t="s">
        <v>196</v>
      </c>
      <c r="O95" s="52" t="s">
        <v>465</v>
      </c>
      <c r="P95" s="52" t="s">
        <v>203</v>
      </c>
      <c r="Q95" s="51">
        <v>18</v>
      </c>
      <c r="R95" s="51"/>
      <c r="S95" s="51">
        <v>18</v>
      </c>
    </row>
    <row r="96" spans="1:19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 t="s">
        <v>194</v>
      </c>
      <c r="L96" s="60">
        <v>42911</v>
      </c>
      <c r="M96" s="52" t="s">
        <v>447</v>
      </c>
      <c r="N96" s="52" t="s">
        <v>196</v>
      </c>
      <c r="O96" s="52" t="s">
        <v>466</v>
      </c>
      <c r="P96" s="52" t="s">
        <v>203</v>
      </c>
      <c r="Q96" s="51">
        <v>37.07</v>
      </c>
      <c r="R96" s="51"/>
      <c r="S96" s="51">
        <v>55.07</v>
      </c>
    </row>
    <row r="97" spans="1:19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 t="s">
        <v>194</v>
      </c>
      <c r="L97" s="60">
        <v>42911</v>
      </c>
      <c r="M97" s="52" t="s">
        <v>447</v>
      </c>
      <c r="N97" s="52" t="s">
        <v>196</v>
      </c>
      <c r="O97" s="52" t="s">
        <v>467</v>
      </c>
      <c r="P97" s="52" t="s">
        <v>203</v>
      </c>
      <c r="Q97" s="51">
        <v>16.37</v>
      </c>
      <c r="R97" s="51"/>
      <c r="S97" s="51">
        <v>71.44</v>
      </c>
    </row>
    <row r="98" spans="1:19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 t="s">
        <v>194</v>
      </c>
      <c r="L98" s="60">
        <v>42911</v>
      </c>
      <c r="M98" s="52" t="s">
        <v>447</v>
      </c>
      <c r="N98" s="52" t="s">
        <v>196</v>
      </c>
      <c r="O98" s="52" t="s">
        <v>468</v>
      </c>
      <c r="P98" s="52" t="s">
        <v>203</v>
      </c>
      <c r="Q98" s="51">
        <v>17.34</v>
      </c>
      <c r="R98" s="51"/>
      <c r="S98" s="51">
        <v>88.78</v>
      </c>
    </row>
    <row r="99" spans="1:19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 t="s">
        <v>194</v>
      </c>
      <c r="L99" s="60">
        <v>42911</v>
      </c>
      <c r="M99" s="52" t="s">
        <v>447</v>
      </c>
      <c r="N99" s="52" t="s">
        <v>196</v>
      </c>
      <c r="O99" s="52" t="s">
        <v>469</v>
      </c>
      <c r="P99" s="52" t="s">
        <v>203</v>
      </c>
      <c r="Q99" s="51">
        <v>8.4700000000000006</v>
      </c>
      <c r="R99" s="51"/>
      <c r="S99" s="51">
        <v>97.25</v>
      </c>
    </row>
    <row r="100" spans="1:19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 t="s">
        <v>194</v>
      </c>
      <c r="L100" s="60">
        <v>42911</v>
      </c>
      <c r="M100" s="52" t="s">
        <v>447</v>
      </c>
      <c r="N100" s="52" t="s">
        <v>196</v>
      </c>
      <c r="O100" s="52" t="s">
        <v>470</v>
      </c>
      <c r="P100" s="52" t="s">
        <v>203</v>
      </c>
      <c r="Q100" s="51">
        <v>54.46</v>
      </c>
      <c r="R100" s="51"/>
      <c r="S100" s="51">
        <v>151.71</v>
      </c>
    </row>
    <row r="101" spans="1:19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 t="s">
        <v>194</v>
      </c>
      <c r="L101" s="60">
        <v>42911</v>
      </c>
      <c r="M101" s="52" t="s">
        <v>447</v>
      </c>
      <c r="N101" s="52" t="s">
        <v>196</v>
      </c>
      <c r="O101" s="52" t="s">
        <v>471</v>
      </c>
      <c r="P101" s="52" t="s">
        <v>203</v>
      </c>
      <c r="Q101" s="51">
        <v>16.8</v>
      </c>
      <c r="R101" s="51"/>
      <c r="S101" s="51">
        <v>168.51</v>
      </c>
    </row>
    <row r="102" spans="1:19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 t="s">
        <v>194</v>
      </c>
      <c r="L102" s="60">
        <v>42911</v>
      </c>
      <c r="M102" s="52" t="s">
        <v>447</v>
      </c>
      <c r="N102" s="52" t="s">
        <v>196</v>
      </c>
      <c r="O102" s="52" t="s">
        <v>472</v>
      </c>
      <c r="P102" s="52" t="s">
        <v>203</v>
      </c>
      <c r="Q102" s="51">
        <v>9.68</v>
      </c>
      <c r="R102" s="51"/>
      <c r="S102" s="51">
        <v>178.19</v>
      </c>
    </row>
    <row r="103" spans="1:19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 t="s">
        <v>194</v>
      </c>
      <c r="L103" s="60">
        <v>42911</v>
      </c>
      <c r="M103" s="52" t="s">
        <v>447</v>
      </c>
      <c r="N103" s="52" t="s">
        <v>196</v>
      </c>
      <c r="O103" s="52" t="s">
        <v>473</v>
      </c>
      <c r="P103" s="52" t="s">
        <v>203</v>
      </c>
      <c r="Q103" s="51">
        <v>48.34</v>
      </c>
      <c r="R103" s="51"/>
      <c r="S103" s="51">
        <v>226.53</v>
      </c>
    </row>
    <row r="104" spans="1:19" ht="15" thickBo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 t="s">
        <v>194</v>
      </c>
      <c r="L104" s="60">
        <v>42911</v>
      </c>
      <c r="M104" s="52" t="s">
        <v>447</v>
      </c>
      <c r="N104" s="52" t="s">
        <v>196</v>
      </c>
      <c r="O104" s="52" t="s">
        <v>474</v>
      </c>
      <c r="P104" s="52" t="s">
        <v>203</v>
      </c>
      <c r="Q104" s="71">
        <v>31.54</v>
      </c>
      <c r="R104" s="71"/>
      <c r="S104" s="71">
        <v>258.07</v>
      </c>
    </row>
    <row r="105" spans="1:19">
      <c r="A105" s="52"/>
      <c r="B105" s="52"/>
      <c r="C105" s="52"/>
      <c r="D105" s="52"/>
      <c r="E105" s="52"/>
      <c r="F105" s="52"/>
      <c r="G105" s="52" t="s">
        <v>319</v>
      </c>
      <c r="H105" s="52"/>
      <c r="I105" s="52"/>
      <c r="J105" s="52"/>
      <c r="K105" s="52"/>
      <c r="L105" s="60"/>
      <c r="M105" s="52"/>
      <c r="N105" s="52"/>
      <c r="O105" s="52"/>
      <c r="P105" s="52"/>
      <c r="Q105" s="51">
        <f>ROUND(SUM(Q94:Q104),5)</f>
        <v>258.07</v>
      </c>
      <c r="R105" s="51">
        <f>ROUND(SUM(R94:R104),5)</f>
        <v>0</v>
      </c>
      <c r="S105" s="51">
        <f>S104</f>
        <v>258.07</v>
      </c>
    </row>
    <row r="106" spans="1:19">
      <c r="A106" s="50"/>
      <c r="B106" s="50"/>
      <c r="C106" s="50"/>
      <c r="D106" s="50"/>
      <c r="E106" s="50"/>
      <c r="F106" s="50"/>
      <c r="G106" s="50" t="s">
        <v>45</v>
      </c>
      <c r="H106" s="50"/>
      <c r="I106" s="50"/>
      <c r="J106" s="50"/>
      <c r="K106" s="50"/>
      <c r="L106" s="58"/>
      <c r="M106" s="50"/>
      <c r="N106" s="50"/>
      <c r="O106" s="50"/>
      <c r="P106" s="50"/>
      <c r="Q106" s="59"/>
      <c r="R106" s="59"/>
      <c r="S106" s="59"/>
    </row>
    <row r="107" spans="1:19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 t="s">
        <v>194</v>
      </c>
      <c r="L107" s="60">
        <v>42911</v>
      </c>
      <c r="M107" s="52" t="s">
        <v>452</v>
      </c>
      <c r="N107" s="52" t="s">
        <v>196</v>
      </c>
      <c r="O107" s="52" t="s">
        <v>475</v>
      </c>
      <c r="P107" s="52" t="s">
        <v>203</v>
      </c>
      <c r="Q107" s="51">
        <v>425</v>
      </c>
      <c r="R107" s="51"/>
      <c r="S107" s="51">
        <v>425</v>
      </c>
    </row>
    <row r="108" spans="1:19" ht="15" thickBo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 t="s">
        <v>194</v>
      </c>
      <c r="L108" s="60">
        <v>42911</v>
      </c>
      <c r="M108" s="52" t="s">
        <v>447</v>
      </c>
      <c r="N108" s="52" t="s">
        <v>196</v>
      </c>
      <c r="O108" s="52" t="s">
        <v>476</v>
      </c>
      <c r="P108" s="52" t="s">
        <v>203</v>
      </c>
      <c r="Q108" s="51">
        <v>150</v>
      </c>
      <c r="R108" s="51"/>
      <c r="S108" s="51">
        <v>575</v>
      </c>
    </row>
    <row r="109" spans="1:19" ht="15" thickBot="1">
      <c r="A109" s="52"/>
      <c r="B109" s="52"/>
      <c r="C109" s="52"/>
      <c r="D109" s="52"/>
      <c r="E109" s="52"/>
      <c r="F109" s="52"/>
      <c r="G109" s="52" t="s">
        <v>322</v>
      </c>
      <c r="H109" s="52"/>
      <c r="I109" s="52"/>
      <c r="J109" s="52"/>
      <c r="K109" s="52"/>
      <c r="L109" s="60"/>
      <c r="M109" s="52"/>
      <c r="N109" s="52"/>
      <c r="O109" s="52"/>
      <c r="P109" s="52"/>
      <c r="Q109" s="72">
        <f>ROUND(SUM(Q106:Q108),5)</f>
        <v>575</v>
      </c>
      <c r="R109" s="72">
        <f>ROUND(SUM(R106:R108),5)</f>
        <v>0</v>
      </c>
      <c r="S109" s="72">
        <f>S108</f>
        <v>575</v>
      </c>
    </row>
    <row r="110" spans="1:19" ht="15" thickBot="1">
      <c r="A110" s="52"/>
      <c r="B110" s="52"/>
      <c r="C110" s="52"/>
      <c r="D110" s="52"/>
      <c r="E110" s="52"/>
      <c r="F110" s="52" t="s">
        <v>48</v>
      </c>
      <c r="G110" s="52"/>
      <c r="H110" s="52"/>
      <c r="I110" s="52"/>
      <c r="J110" s="52"/>
      <c r="K110" s="52"/>
      <c r="L110" s="60"/>
      <c r="M110" s="52"/>
      <c r="N110" s="52"/>
      <c r="O110" s="52"/>
      <c r="P110" s="52"/>
      <c r="Q110" s="72">
        <f>ROUND(Q50+Q54+Q59+Q62+Q66+Q93+Q105+Q109,5)</f>
        <v>23555.32</v>
      </c>
      <c r="R110" s="72">
        <f>ROUND(R50+R54+R59+R62+R66+R93+R105+R109,5)</f>
        <v>8135.2</v>
      </c>
      <c r="S110" s="72">
        <f>ROUND(S50+S54+S59+S62+S66+S93+S105+S109,5)</f>
        <v>15420.12</v>
      </c>
    </row>
    <row r="111" spans="1:19" ht="15" thickBot="1">
      <c r="A111" s="52"/>
      <c r="B111" s="52"/>
      <c r="C111" s="52"/>
      <c r="D111" s="52"/>
      <c r="E111" s="52" t="s">
        <v>49</v>
      </c>
      <c r="F111" s="52"/>
      <c r="G111" s="52"/>
      <c r="H111" s="52"/>
      <c r="I111" s="52"/>
      <c r="J111" s="52"/>
      <c r="K111" s="52"/>
      <c r="L111" s="60"/>
      <c r="M111" s="52"/>
      <c r="N111" s="52"/>
      <c r="O111" s="52"/>
      <c r="P111" s="52"/>
      <c r="Q111" s="72">
        <f t="shared" ref="Q111:S112" si="1">Q110</f>
        <v>23555.32</v>
      </c>
      <c r="R111" s="72">
        <f t="shared" si="1"/>
        <v>8135.2</v>
      </c>
      <c r="S111" s="72">
        <f t="shared" si="1"/>
        <v>15420.12</v>
      </c>
    </row>
    <row r="112" spans="1:19" ht="15" thickBot="1">
      <c r="A112" s="52"/>
      <c r="B112" s="52"/>
      <c r="C112" s="52"/>
      <c r="D112" s="52" t="s">
        <v>50</v>
      </c>
      <c r="E112" s="52"/>
      <c r="F112" s="52"/>
      <c r="G112" s="52"/>
      <c r="H112" s="52"/>
      <c r="I112" s="52"/>
      <c r="J112" s="52"/>
      <c r="K112" s="52"/>
      <c r="L112" s="60"/>
      <c r="M112" s="52"/>
      <c r="N112" s="52"/>
      <c r="O112" s="52"/>
      <c r="P112" s="52"/>
      <c r="Q112" s="72">
        <f t="shared" si="1"/>
        <v>23555.32</v>
      </c>
      <c r="R112" s="72">
        <f t="shared" si="1"/>
        <v>8135.2</v>
      </c>
      <c r="S112" s="72">
        <f t="shared" si="1"/>
        <v>15420.12</v>
      </c>
    </row>
    <row r="113" spans="1:19" ht="15" thickBot="1">
      <c r="A113" s="52"/>
      <c r="B113" s="52" t="s">
        <v>51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60"/>
      <c r="M113" s="52"/>
      <c r="N113" s="52"/>
      <c r="O113" s="52"/>
      <c r="P113" s="52"/>
      <c r="Q113" s="72">
        <f>ROUND(Q34+Q112,5)</f>
        <v>29058.32</v>
      </c>
      <c r="R113" s="72">
        <f>ROUND(R34+R112,5)</f>
        <v>19755.330000000002</v>
      </c>
      <c r="S113" s="72">
        <f>ROUND(S34-S112,5)</f>
        <v>-9302.99</v>
      </c>
    </row>
    <row r="114" spans="1:19" s="47" customFormat="1" ht="11" thickBot="1">
      <c r="A114" s="50" t="s">
        <v>52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8"/>
      <c r="M114" s="50"/>
      <c r="N114" s="50"/>
      <c r="O114" s="50"/>
      <c r="P114" s="50"/>
      <c r="Q114" s="74">
        <f>Q113</f>
        <v>29058.32</v>
      </c>
      <c r="R114" s="74">
        <f>R113</f>
        <v>19755.330000000002</v>
      </c>
      <c r="S114" s="74">
        <f>S113</f>
        <v>-9302.99</v>
      </c>
    </row>
    <row r="115" spans="1:19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cols>
    <col min="1" max="16384" width="8.83203125" style="46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June by Month</vt:lpstr>
      <vt:lpstr>June by Class</vt:lpstr>
      <vt:lpstr>June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dcterms:created xsi:type="dcterms:W3CDTF">2016-07-01T19:52:31Z</dcterms:created>
  <dcterms:modified xsi:type="dcterms:W3CDTF">2018-04-11T21:40:42Z</dcterms:modified>
</cp:coreProperties>
</file>