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40" yWindow="8480" windowWidth="32560" windowHeight="18960" firstSheet="1" activeTab="3"/>
  </bookViews>
  <sheets>
    <sheet name="by Month" sheetId="1" state="hidden" r:id="rId1"/>
    <sheet name="May by Month" sheetId="9" r:id="rId2"/>
    <sheet name="May by Class" sheetId="10" r:id="rId3"/>
    <sheet name="May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'May Detail'!$D$1</definedName>
    <definedName name="QB_COLUMN_1" localSheetId="4" hidden="1">'Unpaid Bills'!$C$1</definedName>
    <definedName name="QB_COLUMN_1_1" localSheetId="3" hidden="1">'May Detail'!$E$1</definedName>
    <definedName name="QB_COLUMN_1_2" localSheetId="3" hidden="1">'May Detail'!$I$1</definedName>
    <definedName name="QB_COLUMN_1_3" localSheetId="3" hidden="1">'May Detail'!$F$1</definedName>
    <definedName name="QB_COLUMN_100210" localSheetId="2" hidden="1">'May by Class'!#REF!</definedName>
    <definedName name="QB_COLUMN_100210_1" localSheetId="2" hidden="1">'May by Class'!#REF!</definedName>
    <definedName name="QB_COLUMN_100210_2" localSheetId="2" hidden="1">'May by Class'!#REF!</definedName>
    <definedName name="QB_COLUMN_100210_3" localSheetId="2" hidden="1">'May by Class'!#REF!</definedName>
    <definedName name="QB_COLUMN_100210_4" localSheetId="2" hidden="1">'May by Class'!#REF!</definedName>
    <definedName name="QB_COLUMN_100210_5" localSheetId="2" hidden="1">'May by Class'!#REF!</definedName>
    <definedName name="QB_COLUMN_102210" localSheetId="2" hidden="1">'May by Class'!#REF!</definedName>
    <definedName name="QB_COLUMN_102210_1" localSheetId="2" hidden="1">'May by Class'!#REF!</definedName>
    <definedName name="QB_COLUMN_102210_2" localSheetId="2" hidden="1">'May by Class'!#REF!</definedName>
    <definedName name="QB_COLUMN_102210_3" localSheetId="2" hidden="1">'May by Class'!#REF!</definedName>
    <definedName name="QB_COLUMN_102210_4" localSheetId="2" hidden="1">'May by Class'!#REF!</definedName>
    <definedName name="QB_COLUMN_102210_5" localSheetId="2" hidden="1">'May by Class'!#REF!</definedName>
    <definedName name="QB_COLUMN_103210" localSheetId="2" hidden="1">'May by Class'!#REF!</definedName>
    <definedName name="QB_COLUMN_13" localSheetId="4" hidden="1">'Unpaid Bills'!$K$1</definedName>
    <definedName name="QB_COLUMN_155210" localSheetId="2" hidden="1">'May by Class'!#REF!</definedName>
    <definedName name="QB_COLUMN_155210_1" localSheetId="2" hidden="1">'May by Class'!#REF!</definedName>
    <definedName name="QB_COLUMN_17" localSheetId="5" hidden="1">'Detail Jan-May'!$K$4</definedName>
    <definedName name="QB_COLUMN_17" localSheetId="3" hidden="1">'May Detail'!#REF!</definedName>
    <definedName name="QB_COLUMN_17_1" localSheetId="3" hidden="1">'May Detail'!#REF!</definedName>
    <definedName name="QB_COLUMN_17_2" localSheetId="3" hidden="1">'May Detail'!#REF!</definedName>
    <definedName name="QB_COLUMN_17_3" localSheetId="3" hidden="1">'May Detail'!#REF!</definedName>
    <definedName name="QB_COLUMN_17_4" localSheetId="3" hidden="1">'May Detail'!#REF!</definedName>
    <definedName name="QB_COLUMN_17_5" localSheetId="3" hidden="1">'May Detail'!#REF!</definedName>
    <definedName name="QB_COLUMN_179210" localSheetId="2" hidden="1">'May by Class'!#REF!</definedName>
    <definedName name="QB_COLUMN_179210_1" localSheetId="2" hidden="1">'May by Class'!#REF!</definedName>
    <definedName name="QB_COLUMN_179210_2" localSheetId="2" hidden="1">'May by Class'!#REF!</definedName>
    <definedName name="QB_COLUMN_179210_3" localSheetId="2" hidden="1">'May by Class'!#REF!</definedName>
    <definedName name="QB_COLUMN_179210_4" localSheetId="2" hidden="1">'May by Class'!#REF!</definedName>
    <definedName name="QB_COLUMN_179210_5" localSheetId="2" hidden="1">'May by Class'!#REF!</definedName>
    <definedName name="QB_COLUMN_19" localSheetId="5" hidden="1">'Detail Jan-May'!#REF!</definedName>
    <definedName name="QB_COLUMN_19" localSheetId="3" hidden="1">'May Detail'!#REF!</definedName>
    <definedName name="QB_COLUMN_19_1" localSheetId="3" hidden="1">'May Detail'!#REF!</definedName>
    <definedName name="QB_COLUMN_19_2" localSheetId="3" hidden="1">'May Detail'!#REF!</definedName>
    <definedName name="QB_COLUMN_19_3" localSheetId="3" hidden="1">'May Detail'!#REF!</definedName>
    <definedName name="QB_COLUMN_19_4" localSheetId="3" hidden="1">'May Detail'!#REF!</definedName>
    <definedName name="QB_COLUMN_19_5" localSheetId="3" hidden="1">'May Detail'!#REF!</definedName>
    <definedName name="QB_COLUMN_20" localSheetId="5" hidden="1">'Detail Jan-May'!#REF!</definedName>
    <definedName name="QB_COLUMN_20" localSheetId="3" hidden="1">'May Detail'!#REF!</definedName>
    <definedName name="QB_COLUMN_20_1" localSheetId="3" hidden="1">'May Detail'!#REF!</definedName>
    <definedName name="QB_COLUMN_20_2" localSheetId="3" hidden="1">'May Detail'!#REF!</definedName>
    <definedName name="QB_COLUMN_20_3" localSheetId="3" hidden="1">'May Detail'!#REF!</definedName>
    <definedName name="QB_COLUMN_20_4" localSheetId="3" hidden="1">'May Detail'!#REF!</definedName>
    <definedName name="QB_COLUMN_20_5" localSheetId="3" hidden="1">'May Detail'!#REF!</definedName>
    <definedName name="QB_COLUMN_231210" localSheetId="2" hidden="1">'May by Class'!$K$1</definedName>
    <definedName name="QB_COLUMN_232210" localSheetId="2" hidden="1">'May by Class'!$L$1</definedName>
    <definedName name="QB_COLUMN_233210" localSheetId="2" hidden="1">'May by Class'!$N$1</definedName>
    <definedName name="QB_COLUMN_24" localSheetId="4" hidden="1">'Unpaid Bills'!$M$1</definedName>
    <definedName name="QB_COLUMN_25" localSheetId="4" hidden="1">'Unpaid Bills'!$O$1</definedName>
    <definedName name="QB_COLUMN_28" localSheetId="5" hidden="1">'Detail Jan-May'!$L$4</definedName>
    <definedName name="QB_COLUMN_28" localSheetId="3" hidden="1">'May Detail'!#REF!</definedName>
    <definedName name="QB_COLUMN_28_1" localSheetId="3" hidden="1">'May Detail'!#REF!</definedName>
    <definedName name="QB_COLUMN_28_2" localSheetId="3" hidden="1">'May Detail'!#REF!</definedName>
    <definedName name="QB_COLUMN_28_3" localSheetId="3" hidden="1">'May Detail'!$J$1</definedName>
    <definedName name="QB_COLUMN_28_4" localSheetId="3" hidden="1">'May Detail'!#REF!</definedName>
    <definedName name="QB_COLUMN_28_5" localSheetId="3" hidden="1">'May Detail'!#REF!</definedName>
    <definedName name="QB_COLUMN_29" localSheetId="5" hidden="1">'Detail Jan-May'!$M$4</definedName>
    <definedName name="QB_COLUMN_29" localSheetId="3" hidden="1">'May Detail'!#REF!</definedName>
    <definedName name="QB_COLUMN_29_1" localSheetId="3" hidden="1">'May Detail'!#REF!</definedName>
    <definedName name="QB_COLUMN_29_2" localSheetId="3" hidden="1">'May Detail'!#REF!</definedName>
    <definedName name="QB_COLUMN_29_3" localSheetId="3" hidden="1">'May Detail'!#REF!</definedName>
    <definedName name="QB_COLUMN_29_4" localSheetId="3" hidden="1">'May Detail'!#REF!</definedName>
    <definedName name="QB_COLUMN_29_5" localSheetId="3" hidden="1">'May Detail'!#REF!</definedName>
    <definedName name="QB_COLUMN_2920" localSheetId="2" hidden="1">'May by Class'!$I$1</definedName>
    <definedName name="QB_COLUMN_2920" localSheetId="1" hidden="1">'May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'May Detail'!$F$1</definedName>
    <definedName name="QB_COLUMN_3" localSheetId="4" hidden="1">'Unpaid Bills'!$E$1</definedName>
    <definedName name="QB_COLUMN_3_1" localSheetId="3" hidden="1">'May Detail'!$G$1</definedName>
    <definedName name="QB_COLUMN_3_2" localSheetId="3" hidden="1">'May Detail'!$K$1</definedName>
    <definedName name="QB_COLUMN_3_3" localSheetId="3" hidden="1">'May Detail'!$H$1</definedName>
    <definedName name="QB_COLUMN_31" localSheetId="5" hidden="1">'Detail Jan-May'!$N$4</definedName>
    <definedName name="QB_COLUMN_31" localSheetId="3" hidden="1">'May Detail'!#REF!</definedName>
    <definedName name="QB_COLUMN_31_1" localSheetId="3" hidden="1">'May Detail'!#REF!</definedName>
    <definedName name="QB_COLUMN_31_2" localSheetId="3" hidden="1">'May Detail'!$I$1</definedName>
    <definedName name="QB_COLUMN_31_3" localSheetId="3" hidden="1">'May Detail'!$K$1</definedName>
    <definedName name="QB_COLUMN_31_4" localSheetId="3" hidden="1">'May Detail'!#REF!</definedName>
    <definedName name="QB_COLUMN_31_5" localSheetId="3" hidden="1">'May Detail'!#REF!</definedName>
    <definedName name="QB_COLUMN_4" localSheetId="5" hidden="1">'Detail Jan-May'!$G$4</definedName>
    <definedName name="QB_COLUMN_4" localSheetId="3" hidden="1">'May Detail'!$G$1</definedName>
    <definedName name="QB_COLUMN_4" localSheetId="4" hidden="1">'Unpaid Bills'!$G$1</definedName>
    <definedName name="QB_COLUMN_4_1" localSheetId="3" hidden="1">'May Detail'!#REF!</definedName>
    <definedName name="QB_COLUMN_4_2" localSheetId="3" hidden="1">'May Detail'!#REF!</definedName>
    <definedName name="QB_COLUMN_4_3" localSheetId="3" hidden="1">'May Detail'!#REF!</definedName>
    <definedName name="QB_COLUMN_4_4" localSheetId="3" hidden="1">'May Detail'!$H$1</definedName>
    <definedName name="QB_COLUMN_4_5" localSheetId="3" hidden="1">'May Detail'!#REF!</definedName>
    <definedName name="QB_COLUMN_42301" localSheetId="2" hidden="1">'May by Class'!#REF!</definedName>
    <definedName name="QB_COLUMN_42301_1" localSheetId="2" hidden="1">'May by Class'!#REF!</definedName>
    <definedName name="QB_COLUMN_42301_2" localSheetId="2" hidden="1">'May by Class'!#REF!</definedName>
    <definedName name="QB_COLUMN_42301_3" localSheetId="2" hidden="1">'May by Class'!#REF!</definedName>
    <definedName name="QB_COLUMN_42301_4" localSheetId="2" hidden="1">'May by Class'!#REF!</definedName>
    <definedName name="QB_COLUMN_42301_5" localSheetId="2" hidden="1">'May by Class'!#REF!</definedName>
    <definedName name="QB_COLUMN_43210" localSheetId="2" hidden="1">'May by Class'!$I$1</definedName>
    <definedName name="QB_COLUMN_43210_1" localSheetId="2" hidden="1">'May by Class'!$H$1</definedName>
    <definedName name="QB_COLUMN_5" localSheetId="5" hidden="1">'Detail Jan-May'!$H$4</definedName>
    <definedName name="QB_COLUMN_5" localSheetId="3" hidden="1">'May Detail'!#REF!</definedName>
    <definedName name="QB_COLUMN_5" localSheetId="4" hidden="1">'Unpaid Bills'!$I$1</definedName>
    <definedName name="QB_COLUMN_5_1" localSheetId="3" hidden="1">'May Detail'!#REF!</definedName>
    <definedName name="QB_COLUMN_5_2" localSheetId="3" hidden="1">'May Detail'!#REF!</definedName>
    <definedName name="QB_COLUMN_5_3" localSheetId="3" hidden="1">'May Detail'!$H$1</definedName>
    <definedName name="QB_COLUMN_5_4" localSheetId="3" hidden="1">'May Detail'!$I$1</definedName>
    <definedName name="QB_COLUMN_5_5" localSheetId="3" hidden="1">'May Detail'!#REF!</definedName>
    <definedName name="QB_COLUMN_61210" localSheetId="2" hidden="1">'May by Class'!#REF!</definedName>
    <definedName name="QB_COLUMN_61210_1" localSheetId="2" hidden="1">'May by Class'!#REF!</definedName>
    <definedName name="QB_COLUMN_61210_2" localSheetId="2" hidden="1">'May by Class'!#REF!</definedName>
    <definedName name="QB_COLUMN_61210_3" localSheetId="2" hidden="1">'May by Class'!#REF!</definedName>
    <definedName name="QB_COLUMN_61210_4" localSheetId="2" hidden="1">'May by Class'!#REF!</definedName>
    <definedName name="QB_COLUMN_61210_5" localSheetId="2" hidden="1">'May by Class'!#REF!</definedName>
    <definedName name="QB_COLUMN_7" localSheetId="5" hidden="1">'Detail Jan-May'!$I$4</definedName>
    <definedName name="QB_COLUMN_7" localSheetId="3" hidden="1">'May Detail'!#REF!</definedName>
    <definedName name="QB_COLUMN_7_1" localSheetId="3" hidden="1">'May Detail'!#REF!</definedName>
    <definedName name="QB_COLUMN_7_2" localSheetId="3" hidden="1">'May Detail'!#REF!</definedName>
    <definedName name="QB_COLUMN_7_3" localSheetId="3" hidden="1">'May Detail'!#REF!</definedName>
    <definedName name="QB_COLUMN_7_4" localSheetId="3" hidden="1">'May Detail'!$J$1</definedName>
    <definedName name="QB_COLUMN_7_5" localSheetId="3" hidden="1">'May Detail'!#REF!</definedName>
    <definedName name="QB_COLUMN_71210" localSheetId="2" hidden="1">'May by Class'!#REF!</definedName>
    <definedName name="QB_COLUMN_71210_1" localSheetId="2" hidden="1">'May by Class'!#REF!</definedName>
    <definedName name="QB_COLUMN_71210_2" localSheetId="2" hidden="1">'May by Class'!#REF!</definedName>
    <definedName name="QB_COLUMN_71210_3" localSheetId="2" hidden="1">'May by Class'!$O$1</definedName>
    <definedName name="QB_COLUMN_8" localSheetId="5" hidden="1">'Detail Jan-May'!$J$4</definedName>
    <definedName name="QB_COLUMN_8" localSheetId="3" hidden="1">'May Detail'!#REF!</definedName>
    <definedName name="QB_COLUMN_8_1" localSheetId="3" hidden="1">'May Detail'!#REF!</definedName>
    <definedName name="QB_COLUMN_8_2" localSheetId="3" hidden="1">'May Detail'!$H$1</definedName>
    <definedName name="QB_COLUMN_8_3" localSheetId="3" hidden="1">'May Detail'!$I$1</definedName>
    <definedName name="QB_COLUMN_8_4" localSheetId="3" hidden="1">'May Detail'!$K$1</definedName>
    <definedName name="QB_COLUMN_8_5" localSheetId="3" hidden="1">'May Detail'!#REF!</definedName>
    <definedName name="QB_COLUMN_89210" localSheetId="2" hidden="1">'May by Class'!#REF!</definedName>
    <definedName name="QB_COLUMN_89210_1" localSheetId="2" hidden="1">'May by Class'!#REF!</definedName>
    <definedName name="QB_COLUMN_89210_2" localSheetId="2" hidden="1">'May by Class'!#REF!</definedName>
    <definedName name="QB_COLUMN_89210_3" localSheetId="2" hidden="1">'May by Class'!#REF!</definedName>
    <definedName name="QB_COLUMN_89210_4" localSheetId="2" hidden="1">'May by Class'!#REF!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'May by Class'!$6:$6,'May by Class'!$8:$8,'May by Class'!$14:$14,'May by Class'!$23:$23,'May by Class'!$24:$24,'May by Class'!$25:$25,'May by Class'!$26:$26,'May by Class'!$27:$27,'May by Class'!$28:$28,'May by Class'!$29:$29,'May by Class'!$30:$30</definedName>
    <definedName name="QB_DATA_0" localSheetId="1" hidden="1">'May by Month'!$7:$7,'May by Month'!$8:$8,'May by Month'!$14:$14,'May by Month'!$26:$26,'May by Month'!$27:$27,'May by Month'!$28:$28,'May by Month'!$29:$29,'May by Month'!$30:$30,'May by Month'!$33:$33,'May by Month'!$34:$34,'May by Month'!$36:$36</definedName>
    <definedName name="QB_DATA_0" localSheetId="3" hidden="1">'May Detail'!$7:$7,'May Detail'!$10:$10,'May Detail'!$18:$18,'May Detail'!$19:$19,'May Detail'!$30:$30,'May Detail'!$31:$31,'May Detail'!$32:$32,'May Detail'!$33:$33,'May Detail'!$34:$34,'May Detail'!$35:$35,'May Detail'!$36:$36,'May Detail'!$37:$37,'May Detail'!$38:$38,'May Detail'!$39:$39,'May Detail'!$40:$40,'May Detail'!$43:$43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'May by Class'!$6:$6,'May by Class'!$13:$13,'May by Class'!$22:$22,'May by Class'!$23:$23,'May by Class'!$24:$24,'May by Class'!$25:$25,'May by Class'!$26:$26,'May by Class'!$27:$27,'May by Class'!$28:$28,'May by Class'!$29:$29,'May by Class'!$30:$30</definedName>
    <definedName name="QB_DATA_0_1" localSheetId="1" hidden="1">'May by Month'!$7:$7,'May by Month'!$8:$8,'May by Month'!$14:$14,'May by Month'!$16:$16,'May by Month'!$17:$17,'May by Month'!$26:$26,'May by Month'!$27:$27,'May by Month'!$28:$28,'May by Month'!$29:$29,'May by Month'!$30:$30,'May by Month'!$32:$32,'May by Month'!$33:$33,'May by Month'!$34:$34,'May by Month'!$36:$36,'May by Month'!$37:$37,'May by Month'!$38:$38</definedName>
    <definedName name="QB_DATA_0_1" localSheetId="3" hidden="1">'May Detail'!$7:$7,'May Detail'!$15:$15,'May Detail'!$26:$26,'May Detail'!$29:$29,'May Detail'!$30:$30,'May Detail'!$31:$31,'May Detail'!$32:$32,'May Detail'!$33:$33,'May Detail'!$34:$34,'May Detail'!$35:$35,'May Detail'!$36:$36,'May Detail'!$37:$37,'May Detail'!$40:$40,'May Detail'!$43:$43,'May Detail'!$44:$44,'May Detail'!$45:$45</definedName>
    <definedName name="QB_DATA_0_1" localSheetId="4" hidden="1">'Unpaid Bills'!#REF!,'Unpaid Bills'!#REF!,'Unpaid Bills'!$2:$2,'Unpaid Bills'!$3:$3,'Unpaid Bills'!$4:$4,'Unpaid Bills'!#REF!,'Unpaid Bills'!#REF!,'Unpaid Bills'!#REF!,'Unpaid Bills'!#REF!,'Unpaid Bills'!#REF!,'Unpaid Bills'!#REF!,'Unpaid Bills'!$5:$5,'Unpaid Bills'!$6:$6,'Unpaid Bills'!$7:$7,'Unpaid Bills'!#REF!,'Unpaid Bills'!$10:$10</definedName>
    <definedName name="QB_DATA_0_2" localSheetId="2" hidden="1">'May by Class'!$6:$6,'May by Class'!$8:$8,'May by Class'!$16:$16,'May by Class'!$17:$17,'May by Class'!$18:$18,'May by Class'!$19:$19,'May by Class'!$20:$20</definedName>
    <definedName name="QB_DATA_0_2" localSheetId="1" hidden="1">'May by Month'!$7:$7,'May by Month'!$8:$8,'May by Month'!$9:$9,'May by Month'!$16:$16,'May by Month'!$17:$17,'May by Month'!$18:$18,'May by Month'!$27:$27,'May by Month'!$28:$28,'May by Month'!$29:$29,'May by Month'!$30:$30,'May by Month'!$32:$32,'May by Month'!$33:$33,'May by Month'!$34:$34,'May by Month'!$36:$36,'May by Month'!$37:$37,'May by Month'!$38:$38</definedName>
    <definedName name="QB_DATA_0_2" localSheetId="3" hidden="1">'May Detail'!$7:$7,'May Detail'!$10:$10,'May Detail'!$20:$20,'May Detail'!$21:$21,'May Detail'!$22:$22,'May Detail'!$23:$23,'May Detail'!$24:$24,'May Detail'!$25:$25,'May Detail'!$26:$26,'May Detail'!$27:$27,'May Detail'!$28:$28,'May Detail'!$29:$29,'May Detail'!$32:$32,'May Detail'!$33:$33,'May Detail'!$36:$36,'May Detail'!$37:$37</definedName>
    <definedName name="QB_DATA_0_2" localSheetId="4" hidden="1">'Unpaid Bills'!#REF!,'Unpaid Bills'!$3:$3,'Unpaid Bills'!#REF!,'Unpaid Bills'!#REF!</definedName>
    <definedName name="QB_DATA_0_3" localSheetId="2" hidden="1">'May by Class'!$6:$6,'May by Class'!$8:$8,'May by Class'!$16:$16,'May by Class'!$17:$17,'May by Class'!$18:$18,'May by Class'!$19:$19,'May by Class'!$20:$20,'May by Class'!$21:$21</definedName>
    <definedName name="QB_DATA_0_3" localSheetId="1" hidden="1">'May by Month'!$7:$7,'May by Month'!$8:$8,'May by Month'!$9:$9,'May by Month'!$15:$15,'May by Month'!$16:$16,'May by Month'!$17:$17,'May by Month'!$26:$26,'May by Month'!$27:$27,'May by Month'!$28:$28,'May by Month'!$29:$29,'May by Month'!$30:$30,'May by Month'!$32:$32,'May by Month'!$33:$33,'May by Month'!$34:$34,'May by Month'!$35:$35,'May by Month'!$36:$36</definedName>
    <definedName name="QB_DATA_0_3" localSheetId="3" hidden="1">'May Detail'!$7:$7,'May Detail'!$10:$10,'May Detail'!$20:$20,'May Detail'!$21:$21,'May Detail'!$22:$22,'May Detail'!$23:$23,'May Detail'!$24:$24,'May Detail'!$25:$25,'May Detail'!$26:$26,'May Detail'!$27:$27,'May Detail'!$28:$28,'May Detail'!$31:$31,'May Detail'!$32:$32,'May Detail'!$33:$33,'May Detail'!$34:$34,'May Detail'!$37:$37</definedName>
    <definedName name="QB_DATA_0_3" localSheetId="4" hidden="1">'Unpaid Bills'!$3:$3,'Unpaid Bills'!#REF!,'Unpaid Bills'!$6:$6,'Unpaid Bills'!$9:$9,'Unpaid Bills'!$12:$12,'Unpaid Bills'!$15:$15,'Unpaid Bills'!#REF!,'Unpaid Bills'!$18:$18,'Unpaid Bills'!$21:$21,'Unpaid Bills'!$24:$24</definedName>
    <definedName name="QB_DATA_0_4" localSheetId="2" hidden="1">'May by Class'!$6:$6,'May by Class'!$8:$8,'May by Class'!$14:$14,'May by Class'!$15:$15,'May by Class'!$24:$24,'May by Class'!$25:$25,'May by Class'!$26:$26,'May by Class'!$27:$27,'May by Class'!$28:$28,'May by Class'!$29:$29,'May by Class'!$30:$30</definedName>
    <definedName name="QB_DATA_0_4" localSheetId="1" hidden="1">'May by Month'!$7:$7,'May by Month'!$8:$8,'May by Month'!$9:$9,'May by Month'!$15:$15,'May by Month'!$16:$16,'May by Month'!$17:$17,'May by Month'!$18:$18,'May by Month'!$27:$27,'May by Month'!$28:$28,'May by Month'!$29:$29,'May by Month'!$30:$30,'May by Month'!$32:$32,'May by Month'!$33:$33,'May by Month'!$34:$34,'May by Month'!$35:$35,'May by Month'!$36:$36</definedName>
    <definedName name="QB_DATA_0_4" localSheetId="3" hidden="1">'May Detail'!$7:$7,'May Detail'!$10:$10,'May Detail'!$11:$11,'May Detail'!$19:$19,'May Detail'!$20:$20,'May Detail'!$21:$21,'May Detail'!$22:$22,'May Detail'!$25:$25,'May Detail'!$26:$26,'May Detail'!$37:$37,'May Detail'!$40:$40,'May Detail'!$41:$41,'May Detail'!$42:$42,'May Detail'!$43:$43,'May Detail'!$44:$44,'May Detail'!$45:$45</definedName>
    <definedName name="QB_DATA_0_5" localSheetId="2" hidden="1">'May by Class'!$6:$6,'May by Class'!$8:$8,'May by Class'!$14:$14,'May by Class'!$15:$15,'May by Class'!$16:$16,'May by Class'!$25:$25,'May by Class'!$26:$26,'May by Class'!$27:$27,'May by Class'!$28:$28,'May by Class'!$29:$29,'May by Class'!$30:$30</definedName>
    <definedName name="QB_DATA_0_5" localSheetId="3" hidden="1">'May Detail'!$7:$7,'May Detail'!$10:$10,'May Detail'!$11:$11,'May Detail'!$19:$19,'May Detail'!$20:$20,'May Detail'!$21:$21,'May Detail'!$22:$22,'May Detail'!$33:$33,'May Detail'!$36:$36,'May Detail'!$37:$37,'May Detail'!$38:$38,'May Detail'!$39:$39,'May Detail'!$40:$40,'May Detail'!$41:$41,'May Detail'!$42:$42,'May Detail'!$43:$43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'May by Class'!$36:$36,'May by Class'!$37:$37,'May by Class'!$38:$38,'May by Class'!$39:$39,'May by Class'!$40:$40</definedName>
    <definedName name="QB_DATA_1" localSheetId="1" hidden="1">'May by Month'!$39:$39,'May by Month'!$40:$40</definedName>
    <definedName name="QB_DATA_1" localSheetId="3" hidden="1">'May Detail'!$46:$46,'May Detail'!$47:$47,'May Detail'!$50:$50,'May Detail'!$51:$51,'May Detail'!$54:$54,'May Detail'!$57:$57,'May Detail'!$58:$58,'May Detail'!$59:$59,'May Detail'!$60:$60,'May Detail'!$61:$61,'May Detail'!$62:$62,'May Detail'!$65:$65,'May Detail'!$66:$66,'May Detail'!$67:$67,'May Detail'!$68:$68,'May Detail'!$69:$69</definedName>
    <definedName name="QB_DATA_1" localSheetId="4" hidden="1">'Unpaid Bills'!$11:$11,'Unpaid Bills'!$12:$12,'Unpaid Bills'!$13:$13,'Unpaid Bills'!$14:$14,'Unpaid Bills'!$15:$15,'Unpaid Bills'!$16:$16,'Unpaid Bills'!#REF!,'Unpaid Bills'!$17:$17,'Unpaid Bills'!#REF!</definedName>
    <definedName name="QB_DATA_1_1" localSheetId="0" hidden="1">'by Month'!$35:$35,'by Month'!$36:$36,'by Month'!$37:$37,'by Month'!$38:$38,'by Month'!$39:$39</definedName>
    <definedName name="QB_DATA_1_1" localSheetId="2" hidden="1">'May by Class'!$35:$35</definedName>
    <definedName name="QB_DATA_1_1" localSheetId="1" hidden="1">'May by Month'!$39:$39,'May by Month'!$40:$40,'May by Month'!$41:$41</definedName>
    <definedName name="QB_DATA_1_1" localSheetId="3" hidden="1">'May Detail'!$48:$48,'May Detail'!$49:$49,'May Detail'!$52:$52,'May Detail'!$55:$55,'May Detail'!$56:$56,'May Detail'!$57:$57,'May Detail'!$58:$58,'May Detail'!$59:$59,'May Detail'!$60:$60,'May Detail'!$61:$61,'May Detail'!$64:$64,'May Detail'!$65:$65,'May Detail'!$68:$68</definedName>
    <definedName name="QB_DATA_1_2" localSheetId="1" hidden="1">'May by Month'!$37:$37,'May by Month'!$38:$38,'May by Month'!$39:$39</definedName>
    <definedName name="QB_DATA_1_2" localSheetId="3" hidden="1">'May Detail'!$40:$40,'May Detail'!$41:$41,'May Detail'!$44:$44,'May Detail'!$45:$45,'May Detail'!$46:$46,'May Detail'!$47:$47</definedName>
    <definedName name="QB_DATA_1_3" localSheetId="1" hidden="1">'May by Month'!$37:$37,'May by Month'!$38:$38,'May by Month'!$39:$39,'May by Month'!$40:$40,'May by Month'!$41:$41,'May by Month'!$42:$42</definedName>
    <definedName name="QB_DATA_1_3" localSheetId="3" hidden="1">'May Detail'!$38:$38,'May Detail'!$39:$39,'May Detail'!$40:$40,'May Detail'!$43:$43,'May Detail'!$44:$44,'May Detail'!$45:$45,'May Detail'!$46:$46,'May Detail'!$49:$49,'May Detail'!$50:$50,'May Detail'!$51:$51,'May Detail'!$52:$52,'May Detail'!$53:$53,'May Detail'!$54:$54,'May Detail'!$55:$55,'May Detail'!$56:$56,'May Detail'!$57:$57</definedName>
    <definedName name="QB_DATA_1_4" localSheetId="3" hidden="1">'May Detail'!$46:$46,'May Detail'!$47:$47,'May Detail'!$48:$48,'May Detail'!$49:$49,'May Detail'!$52:$52,'May Detail'!$55:$55,'May Detail'!$58:$58,'May Detail'!$59:$59,'May Detail'!$62:$62,'May Detail'!$63:$63,'May Detail'!$64:$64,'May Detail'!$67:$67,'May Detail'!$68:$68,'May Detail'!$69:$69,'May Detail'!$70:$70</definedName>
    <definedName name="QB_DATA_1_5" localSheetId="3" hidden="1">'May Detail'!$44:$44,'May Detail'!$45:$45,'May Detail'!$46:$46,'May Detail'!$49:$49,'May Detail'!$52:$52,'May Detail'!$53:$53,'May Detail'!$54:$54,'May Detail'!$55:$55,'May Detail'!$58:$58,'May Detail'!$59:$59,'May Detail'!$62:$62,'May Detail'!$65:$65,'May Detail'!$66:$66,'May Detail'!$67:$67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'May Detail'!$72:$72,'May Detail'!$73:$73,'May Detail'!$74:$74</definedName>
    <definedName name="QB_DATA_2_1" localSheetId="3" hidden="1">'May Detail'!$58:$58,'May Detail'!$61:$61,'May Detail'!$62:$62</definedName>
    <definedName name="QB_DATA_2_2" localSheetId="3" hidden="1">'May Detail'!$72:$72</definedName>
    <definedName name="QB_DATA_2_3" localSheetId="3" hidden="1">'May Detail'!$66:$66,'May Detail'!$67:$67,'May Detail'!$68:$68,'May Detail'!$69:$69,'May Detail'!$70:$70,'May Detail'!$71:$71,'May Detail'!$72:$72,'May Detail'!$73:$73,'May Detail'!$74:$74,'May Detail'!$77:$77,'May Detail'!$80:$80,'May Detail'!$83:$83,'May Detail'!$84:$84,'May Detail'!$87:$87,'May Detail'!$90:$90,'May Detail'!$91:$91</definedName>
    <definedName name="QB_DATA_2_4" localSheetId="3" hidden="1">'May Detail'!$48:$48,'May Detail'!$49:$49,'May Detail'!$50:$50,'May Detail'!$51:$51,'May Detail'!$52:$52,'May Detail'!$53:$53,'May Detail'!$56:$56,'May Detail'!$59:$59,'May Detail'!$70:$70,'May Detail'!$71:$71,'May Detail'!$72:$72,'May Detail'!$73:$73,'May Detail'!$74:$74,'May Detail'!$75:$75,'May Detail'!$76:$76,'May Detail'!$77:$77</definedName>
    <definedName name="QB_DATA_2_5" localSheetId="3" hidden="1">'May Detail'!$63:$63,'May Detail'!$64:$64,'May Detail'!$67:$67,'May Detail'!$68:$68,'May Detail'!$69:$69,'May Detail'!$70:$70,'May Detail'!$73:$73,'May Detail'!$74:$74,'May Detail'!$75:$75,'May Detail'!$76:$76,'May Detail'!$77:$77,'May Detail'!$78:$78,'May Detail'!$79:$79,'May Detail'!$80:$80,'May Detail'!$81:$81,'May Detail'!$82:$82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'May Detail'!$92:$92,'May Detail'!$93:$93,'May Detail'!$94:$94</definedName>
    <definedName name="QB_DATA_3_1" localSheetId="3" hidden="1">'May Detail'!$78:$78,'May Detail'!$79:$79,'May Detail'!$82:$82,'May Detail'!$83:$83,'May Detail'!$86:$86,'May Detail'!$87:$87,'May Detail'!$88:$88,'May Detail'!$89:$89,'May Detail'!$90:$90,'May Detail'!$93:$93,'May Detail'!$96:$96,'May Detail'!$97:$97,'May Detail'!$98:$98,'May Detail'!$101:$101,'May Detail'!$102:$102,'May Detail'!$103:$103</definedName>
    <definedName name="QB_DATA_3_2" localSheetId="3" hidden="1">'May Detail'!$83:$83,'May Detail'!$84:$84,'May Detail'!$87:$87,'May Detail'!$90:$90,'May Detail'!$91:$91,'May Detail'!$92:$92,'May Detail'!$93:$93,'May Detail'!$94:$94,'May Detail'!$95:$95,'May Detail'!$96:$96,'May Detail'!$97:$97,'May Detail'!$98:$98,'May Detail'!$99:$99,'May Detail'!$102:$102,'May Detail'!$103:$103,'May Detail'!$104:$104</definedName>
    <definedName name="QB_DATA_3_3" localSheetId="3" hidden="1">'May Detail'!$88:$88,'May Detail'!$89:$89,'May Detail'!$92:$92,'May Detail'!$95:$95,'May Detail'!$96:$96,'May Detail'!$97:$97,'May Detail'!$98:$98,'May Detail'!$99:$99,'May Detail'!$100:$100,'May Detail'!$101:$101,'May Detail'!$102:$102,'May Detail'!$103:$103,'May Detail'!$104:$104,'May Detail'!$107:$107,'May Detail'!$108:$108,'May Detail'!$109:$109</definedName>
    <definedName name="QB_DATA_3_4" localSheetId="3" hidden="1">'May Detail'!$90:$90,'May Detail'!$91:$91,'May Detail'!$92:$92,'May Detail'!$95:$95,'May Detail'!$96:$96,'May Detail'!$97:$97,'May Detail'!$98:$98,'May Detail'!$99:$99,'May Detail'!$100:$100,'May Detail'!$101:$101,'May Detail'!$102:$102,'May Detail'!$105:$105,'May Detail'!$106:$106,'May Detail'!$107:$107,'May Detail'!$108:$108,'May Detail'!$109:$109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'May Detail'!$106:$106,'May Detail'!$107:$107,'May Detail'!$108:$108,'May Detail'!$109:$109,'May Detail'!$110:$110,'May Detail'!$111:$111,'May Detail'!$112:$112,'May Detail'!$115:$115,'May Detail'!$116:$116,'May Detail'!$119:$119,'May Detail'!$120:$120,'May Detail'!$121:$121,'May Detail'!$122:$122,'May Detail'!$123:$123,'May Detail'!$124:$124,'May Detail'!$125:$125</definedName>
    <definedName name="QB_DATA_4_1" localSheetId="3" hidden="1">'May Detail'!$107:$107,'May Detail'!$108:$108,'May Detail'!$109:$109,'May Detail'!$110:$110,'May Detail'!$113:$113,'May Detail'!$114:$114,'May Detail'!$115:$115,'May Detail'!$116:$116,'May Detail'!$119:$119,'May Detail'!$120:$120,'May Detail'!$121:$121,'May Detail'!$122:$122,'May Detail'!$123:$123</definedName>
    <definedName name="QB_DATA_4_2" localSheetId="3" hidden="1">'May Detail'!$112:$112,'May Detail'!$113:$113,'May Detail'!$114:$114,'May Detail'!$115:$115,'May Detail'!$118:$118,'May Detail'!$119:$119,'May Detail'!$120:$120,'May Detail'!$121:$121,'May Detail'!$124:$124,'May Detail'!$125:$125,'May Detail'!$126:$126,'May Detail'!$127:$127,'May Detail'!$128:$128</definedName>
    <definedName name="QB_DATA_4_3" localSheetId="3" hidden="1">'May Detail'!$110:$110,'May Detail'!$111:$111,'May Detail'!$112:$112,'May Detail'!$113:$113,'May Detail'!$114:$114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'May Detail'!$126:$126,'May Detail'!$127:$127,'May Detail'!$128:$128,'May Detail'!$129:$129,'May Detail'!$130:$130,'May Detail'!$131:$131,'May Detail'!$134:$134,'May Detail'!$135:$135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'May by Class'!#REF!,'May by Class'!#REF!,'May by Class'!$I$9,'May by Class'!#REF!,'May by Class'!#REF!,'May by Class'!#REF!,'May by Class'!#REF!,'May by Class'!#REF!,'May by Class'!#REF!,'May by Class'!$I$10,'May by Class'!#REF!,'May by Class'!#REF!,'May by Class'!#REF!,'May by Class'!#REF!,'May by Class'!#REF!,'May by Class'!#REF!</definedName>
    <definedName name="QB_FORMULA_0" localSheetId="1" hidden="1">'May by Month'!$I$9,'May by Month'!$I$10,'May by Month'!$I$17,'May by Month'!$I$18,'May by Month'!$I$19,'May by Month'!$I$20,'May by Month'!$I$21,'May by Month'!$I$37,'May by Month'!$I$38,'May by Month'!$I$39,'May by Month'!$I$40,'May by Month'!$I$41</definedName>
    <definedName name="QB_FORMULA_0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'May by Class'!#REF!,'May by Class'!$I$8,'May by Class'!#REF!,'May by Class'!#REF!,'May by Class'!#REF!,'May by Class'!$I$9,'May by Class'!#REF!,'May by Class'!#REF!,'May by Class'!#REF!,'May by Class'!#REF!,'May by Class'!$I$14,'May by Class'!#REF!,'May by Class'!#REF!,'May by Class'!#REF!,'May by Class'!$I$15,'May by Class'!#REF!</definedName>
    <definedName name="QB_FORMULA_0_1" localSheetId="1" hidden="1">'May by Month'!#REF!,'May by Month'!#REF!,'May by Month'!$I$9,'May by Month'!$K$9,'May by Month'!$M$9,'May by Month'!#REF!,'May by Month'!#REF!,'May by Month'!#REF!,'May by Month'!$I$10,'May by Month'!$K$10,'May by Month'!$M$10,'May by Month'!#REF!,'May by Month'!#REF!,'May by Month'!#REF!,'May by Month'!#REF!,'May by Month'!#REF!</definedName>
    <definedName name="QB_FORMULA_0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0_1" localSheetId="4" hidden="1">'Unpaid Bills'!$O$8,'Unpaid Bills'!#REF!,'Unpaid Bills'!#REF!,'Unpaid Bills'!$O$18,'Unpaid Bills'!#REF!,'Unpaid Bills'!$O$19</definedName>
    <definedName name="QB_FORMULA_0_2" localSheetId="2" hidden="1">'May by Class'!#REF!,'May by Class'!#REF!,'May by Class'!#REF!,'May by Class'!#REF!,'May by Class'!#REF!,'May by Class'!#REF!,'May by Class'!$H$13,'May by Class'!#REF!,'May by Class'!#REF!,'May by Class'!#REF!,'May by Class'!#REF!,'May by Class'!$H$14,'May by Class'!#REF!,'May by Class'!#REF!,'May by Class'!#REF!,'May by Class'!#REF!</definedName>
    <definedName name="QB_FORMULA_0_2" localSheetId="1" hidden="1">'May by Month'!#REF!,'May by Month'!#REF!,'May by Month'!$I$9,'May by Month'!$K$9,'May by Month'!$M$9,'May by Month'!$O$9,'May by Month'!#REF!,'May by Month'!$I$10,'May by Month'!$K$10,'May by Month'!$M$10,'May by Month'!$O$10,'May by Month'!#REF!,'May by Month'!#REF!,'May by Month'!#REF!,'May by Month'!$I$17,'May by Month'!$K$17</definedName>
    <definedName name="QB_FORMULA_0_2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0_2" localSheetId="4" hidden="1">'Unpaid Bills'!#REF!,'Unpaid Bills'!$O$4,'Unpaid Bills'!#REF!,'Unpaid Bills'!#REF!,'Unpaid Bills'!$O$5</definedName>
    <definedName name="QB_FORMULA_0_3" localSheetId="2" hidden="1">'May by Class'!#REF!,'May by Class'!#REF!,'May by Class'!$H$9,'May by Class'!#REF!,'May by Class'!#REF!,'May by Class'!#REF!,'May by Class'!$H$10,'May by Class'!#REF!,'May by Class'!#REF!,'May by Class'!#REF!,'May by Class'!$H$11,'May by Class'!#REF!,'May by Class'!#REF!,'May by Class'!#REF!,'May by Class'!$H$12,'May by Class'!#REF!</definedName>
    <definedName name="QB_FORMULA_0_3" localSheetId="1" hidden="1">'May by Month'!#REF!,'May by Month'!#REF!,'May by Month'!$I$9,'May by Month'!$K$9,'May by Month'!$M$9,'May by Month'!$O$9,'May by Month'!$Q$9,'May by Month'!#REF!,'May by Month'!#REF!,'May by Month'!$I$10,'May by Month'!$K$10,'May by Month'!$M$10,'May by Month'!$O$10,'May by Month'!$Q$10,'May by Month'!#REF!,'May by Month'!#REF!</definedName>
    <definedName name="QB_FORMULA_0_3" localSheetId="3" hidden="1">'May Detail'!#REF!,'May Detail'!#REF!,'May Detail'!$I$8,'May Detail'!#REF!,'May Detail'!#REF!,'May Detail'!$I$12,'May Detail'!#REF!,'May Detail'!#REF!,'May Detail'!$I$13,'May Detail'!#REF!,'May Detail'!#REF!,'May Detail'!$I$14,'May Detail'!#REF!,'May Detail'!#REF!,'May Detail'!$I$23,'May Detail'!#REF!</definedName>
    <definedName name="QB_FORMULA_0_3" localSheetId="4" hidden="1">'Unpaid Bills'!$O$4,'Unpaid Bills'!#REF!,'Unpaid Bills'!$O$7,'Unpaid Bills'!$O$10,'Unpaid Bills'!$O$13,'Unpaid Bills'!$O$16,'Unpaid Bills'!#REF!,'Unpaid Bills'!$O$19,'Unpaid Bills'!$O$22,'Unpaid Bills'!$O$25,'Unpaid Bills'!$O$26</definedName>
    <definedName name="QB_FORMULA_0_4" localSheetId="2" hidden="1">'May by Class'!#REF!,'May by Class'!#REF!,'May by Class'!$H$9,'May by Class'!#REF!,'May by Class'!#REF!,'May by Class'!#REF!,'May by Class'!#REF!,'May by Class'!#REF!,'May by Class'!$H$10,'May by Class'!#REF!,'May by Class'!#REF!,'May by Class'!#REF!,'May by Class'!#REF!,'May by Class'!#REF!,'May by Class'!$H$11,'May by Class'!#REF!</definedName>
    <definedName name="QB_FORMULA_0_4" localSheetId="1" hidden="1">'May by Month'!#REF!,'May by Month'!#REF!,'May by Month'!#REF!,'May by Month'!$I$10,'May by Month'!$K$10,'May by Month'!$M$10,'May by Month'!$O$10,'May by Month'!$Q$10,'May by Month'!$S$10,'May by Month'!$U$10,'May by Month'!#REF!,'May by Month'!$I$11,'May by Month'!$K$11,'May by Month'!$M$11,'May by Month'!$O$11,'May by Month'!$Q$11</definedName>
    <definedName name="QB_FORMULA_0_4" localSheetId="3" hidden="1">'May Detail'!#REF!,'May Detail'!#REF!,'May Detail'!$I$8,'May Detail'!#REF!,'May Detail'!#REF!,'May Detail'!$I$12,'May Detail'!#REF!,'May Detail'!#REF!,'May Detail'!$I$13,'May Detail'!#REF!,'May Detail'!#REF!,'May Detail'!$I$14,'May Detail'!#REF!,'May Detail'!#REF!,'May Detail'!$I$23,'May Detail'!#REF!</definedName>
    <definedName name="QB_FORMULA_0_5" localSheetId="2" hidden="1">'May by Class'!#REF!,'May by Class'!#REF!,'May by Class'!$I$9,'May by Class'!#REF!,'May by Class'!#REF!,'May by Class'!#REF!,'May by Class'!#REF!,'May by Class'!$I$10,'May by Class'!#REF!,'May by Class'!#REF!,'May by Class'!#REF!,'May by Class'!#REF!,'May by Class'!#REF!,'May by Class'!#REF!,'May by Class'!$I$16,'May by Class'!#REF!</definedName>
    <definedName name="QB_FORMULA_0_5" localSheetId="1" hidden="1">'May by Month'!$W$7,'May by Month'!$W$8,'May by Month'!$W$9,'May by Month'!$I$10,'May by Month'!$K$10,'May by Month'!$M$10,'May by Month'!$O$10,'May by Month'!$Q$10,'May by Month'!$S$10,'May by Month'!$U$10,'May by Month'!$W$10,'May by Month'!$I$11,'May by Month'!$K$11,'May by Month'!$M$11,'May by Month'!$O$11,'May by Month'!$Q$11</definedName>
    <definedName name="QB_FORMULA_0_5" localSheetId="3" hidden="1">'May Detail'!$J$8,'May Detail'!#REF!,'May Detail'!$K$8,'May Detail'!$J$11,'May Detail'!#REF!,'May Detail'!$K$11,'May Detail'!$J$12,'May Detail'!#REF!,'May Detail'!$K$12,'May Detail'!$J$13,'May Detail'!#REF!,'May Detail'!$K$13,'May Detail'!$J$19,'May Detail'!#REF!,'May Detail'!$K$19,'May Detail'!$J$25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'May by Class'!#REF!,'May by Class'!$I$15,'May by Class'!#REF!,'May by Class'!#REF!,'May by Class'!#REF!,'May by Class'!#REF!,'May by Class'!#REF!,'May by Class'!#REF!,'May by Class'!$I$16,'May by Class'!#REF!,'May by Class'!#REF!,'May by Class'!#REF!,'May by Class'!#REF!,'May by Class'!#REF!,'May by Class'!#REF!,'May by Class'!$I$17</definedName>
    <definedName name="QB_FORMULA_1" localSheetId="1" hidden="1">'May by Month'!$I$17,'May by Month'!$K$17,'May by Month'!$M$17,'May by Month'!#REF!,'May by Month'!#REF!,'May by Month'!#REF!,'May by Month'!$I$18,'May by Month'!$K$18,'May by Month'!$M$18,'May by Month'!#REF!,'May by Month'!#REF!,'May by Month'!#REF!,'May by Month'!$I$19,'May by Month'!$K$19,'May by Month'!$M$19,'May by Month'!#REF!</definedName>
    <definedName name="QB_FORMULA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'May by Class'!#REF!,'May by Class'!#REF!,'May by Class'!$I$16,'May by Class'!#REF!,'May by Class'!#REF!,'May by Class'!#REF!,'May by Class'!$I$17,'May by Class'!#REF!,'May by Class'!#REF!,'May by Class'!#REF!,'May by Class'!$I$18,'May by Class'!#REF!,'May by Class'!#REF!,'May by Class'!#REF!,'May by Class'!#REF!,'May by Class'!#REF!</definedName>
    <definedName name="QB_FORMULA_1_1" localSheetId="1" hidden="1">'May by Month'!$M$17,'May by Month'!$O$17,'May by Month'!#REF!,'May by Month'!$I$18,'May by Month'!$K$18,'May by Month'!$M$18,'May by Month'!$O$18,'May by Month'!#REF!,'May by Month'!$I$19,'May by Month'!$K$19,'May by Month'!$M$19,'May by Month'!$O$19,'May by Month'!#REF!,'May by Month'!$I$20,'May by Month'!$K$20,'May by Month'!$M$20</definedName>
    <definedName name="QB_FORMULA_1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1_2" localSheetId="2" hidden="1">'May by Class'!$H$15,'May by Class'!#REF!,'May by Class'!#REF!,'May by Class'!#REF!,'May by Class'!#REF!,'May by Class'!$H$16,'May by Class'!#REF!,'May by Class'!#REF!,'May by Class'!#REF!,'May by Class'!#REF!,'May by Class'!$H$17,'May by Class'!#REF!,'May by Class'!#REF!,'May by Class'!#REF!,'May by Class'!#REF!</definedName>
    <definedName name="QB_FORMULA_1_2" localSheetId="1" hidden="1">'May by Month'!#REF!,'May by Month'!#REF!,'May by Month'!#REF!,'May by Month'!$I$18,'May by Month'!$K$18,'May by Month'!$M$18,'May by Month'!$O$18,'May by Month'!$Q$18,'May by Month'!#REF!,'May by Month'!#REF!,'May by Month'!$I$19,'May by Month'!$K$19,'May by Month'!$M$19,'May by Month'!$O$19,'May by Month'!$Q$19,'May by Month'!#REF!</definedName>
    <definedName name="QB_FORMULA_1_2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1_3" localSheetId="2" hidden="1">'May by Class'!#REF!,'May by Class'!#REF!,'May by Class'!#REF!,'May by Class'!#REF!,'May by Class'!#REF!,'May by Class'!#REF!,'May by Class'!#REF!,'May by Class'!$H$21,'May by Class'!#REF!,'May by Class'!#REF!,'May by Class'!#REF!,'May by Class'!$H$22,'May by Class'!#REF!,'May by Class'!#REF!,'May by Class'!#REF!,'May by Class'!$H$23</definedName>
    <definedName name="QB_FORMULA_1_3" localSheetId="1" hidden="1">'May by Month'!$S$11,'May by Month'!$U$11,'May by Month'!#REF!,'May by Month'!#REF!,'May by Month'!#REF!,'May by Month'!#REF!,'May by Month'!$I$19,'May by Month'!$K$19,'May by Month'!$M$19,'May by Month'!$O$19,'May by Month'!$Q$19,'May by Month'!$S$19,'May by Month'!$U$19,'May by Month'!#REF!,'May by Month'!$I$20,'May by Month'!$K$20</definedName>
    <definedName name="QB_FORMULA_1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1_4" localSheetId="2" hidden="1">'May by Class'!#REF!,'May by Class'!#REF!,'May by Class'!#REF!,'May by Class'!#REF!,'May by Class'!$H$12,'May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1_4" localSheetId="1" hidden="1">'May by Month'!$S$11,'May by Month'!$U$11,'May by Month'!$W$11,'May by Month'!$W$15,'May by Month'!$W$16,'May by Month'!$W$17,'May by Month'!$I$18,'May by Month'!$K$18,'May by Month'!$M$18,'May by Month'!$O$18,'May by Month'!$Q$18,'May by Month'!$S$18,'May by Month'!$U$18,'May by Month'!$W$18,'May by Month'!$I$19,'May by Month'!$K$19</definedName>
    <definedName name="QB_FORMULA_1_4" localSheetId="3" hidden="1">'May Detail'!#REF!,'May Detail'!$I$27,'May Detail'!#REF!,'May Detail'!#REF!,'May Detail'!$I$28,'May Detail'!#REF!,'May Detail'!#REF!,'May Detail'!$I$29,'May Detail'!#REF!,'May Detail'!#REF!,'May Detail'!$I$30,'May Detail'!#REF!,'May Detail'!#REF!,'May Detail'!$I$31,'May Detail'!#REF!,'May Detail'!#REF!</definedName>
    <definedName name="QB_FORMULA_1_5" localSheetId="2" hidden="1">'May by Class'!#REF!,'May by Class'!#REF!,'May by Class'!#REF!,'May by Class'!$I$17,'May by Class'!#REF!,'May by Class'!#REF!,'May by Class'!#REF!,'May by Class'!#REF!,'May by Class'!$I$18,'May by Class'!#REF!,'May by Class'!#REF!,'May by Class'!#REF!,'May by Class'!#REF!,'May by Class'!$I$19,'May by Class'!#REF!,'May by Class'!#REF!</definedName>
    <definedName name="QB_FORMULA_1_5" localSheetId="1" hidden="1">'May by Month'!$M$11,'May by Month'!$O$11,'May by Month'!$Q$11,'May by Month'!$S$11,'May by Month'!$U$11,'May by Month'!$W$11,'May by Month'!$Y$11,'May by Month'!$AA$11,'May by Month'!#REF!,'May by Month'!#REF!,'May by Month'!#REF!,'May by Month'!#REF!,'May by Month'!#REF!,'May by Month'!$I$19,'May by Month'!$K$19,'May by Month'!$M$19</definedName>
    <definedName name="QB_FORMULA_1_5" localSheetId="3" hidden="1">'May Detail'!#REF!,'May Detail'!$I$24,'May Detail'!#REF!,'May Detail'!#REF!,'May Detail'!$I$25,'May Detail'!#REF!,'May Detail'!#REF!,'May Detail'!$I$26,'May Detail'!#REF!,'May Detail'!#REF!,'May Detail'!$I$27,'May Detail'!#REF!,'May Detail'!#REF!,'May Detail'!$I$28,'May Detail'!#REF!,'May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'May by Class'!#REF!,'May by Class'!#REF!,'May by Class'!#REF!,'May by Class'!#REF!,'May by Class'!#REF!,'May by Class'!#REF!,'May by Class'!$I$18,'May by Class'!#REF!,'May by Class'!#REF!,'May by Class'!#REF!,'May by Class'!#REF!,'May by Class'!#REF!,'May by Class'!#REF!,'May by Class'!$I$19,'May by Class'!#REF!,'May by Class'!#REF!</definedName>
    <definedName name="QB_FORMULA_2" localSheetId="1" hidden="1">'May by Month'!#REF!,'May by Month'!#REF!,'May by Month'!$I$20,'May by Month'!$K$20,'May by Month'!$M$20,'May by Month'!#REF!,'May by Month'!#REF!,'May by Month'!#REF!,'May by Month'!$I$21,'May by Month'!$K$21,'May by Month'!$M$21,'May by Month'!#REF!,'May by Month'!#REF!,'May by Month'!#REF!,'May by Month'!#REF!,'May by Month'!#REF!</definedName>
    <definedName name="QB_FORMULA_2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'May by Class'!#REF!,'May by Class'!#REF!,'May by Class'!#REF!,'May by Class'!#REF!,'May by Class'!#REF!,'May by Class'!#REF!,'May by Class'!#REF!,'May by Class'!$I$31,'May by Class'!#REF!,'May by Class'!#REF!,'May by Class'!#REF!,'May by Class'!$I$32,'May by Class'!#REF!,'May by Class'!#REF!,'May by Class'!#REF!,'May by Class'!$I$33</definedName>
    <definedName name="QB_FORMULA_2_1" localSheetId="1" hidden="1">'May by Month'!$O$20,'May by Month'!#REF!,'May by Month'!$I$21,'May by Month'!$K$21,'May by Month'!$M$21,'May by Month'!$O$21,'May by Month'!#REF!,'May by Month'!#REF!,'May by Month'!#REF!,'May by Month'!#REF!,'May by Month'!#REF!,'May by Month'!#REF!,'May by Month'!#REF!,'May by Month'!#REF!,'May by Month'!#REF!,'May by Month'!#REF!</definedName>
    <definedName name="QB_FORMULA_2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2_2" localSheetId="2" hidden="1">'May by Class'!#REF!,'May by Class'!#REF!,'May by Class'!#REF!,'May by Class'!$H$24,'May by Class'!#REF!,'May by Class'!#REF!,'May by Class'!#REF!,'May by Class'!$H$25,'May by Class'!#REF!,'May by Class'!#REF!,'May by Class'!#REF!</definedName>
    <definedName name="QB_FORMULA_2_2" localSheetId="1" hidden="1">'May by Month'!#REF!,'May by Month'!$I$20,'May by Month'!$K$20,'May by Month'!$M$20,'May by Month'!$O$20,'May by Month'!$Q$20,'May by Month'!#REF!,'May by Month'!#REF!,'May by Month'!$I$21,'May by Month'!$K$21,'May by Month'!$M$21,'May by Month'!$O$21,'May by Month'!$Q$21,'May by Month'!#REF!,'May by Month'!#REF!,'May by Month'!$I$22</definedName>
    <definedName name="QB_FORMULA_2_2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2_3" localSheetId="2" hidden="1">'May by Class'!$H$22,'May by Class'!#REF!,'May by Class'!#REF!,'May by Class'!#REF!,'May by Class'!#REF!,'May by Class'!#REF!,'May by Class'!$H$23,'May by Class'!#REF!,'May by Class'!#REF!,'May by Class'!#REF!,'May by Class'!#REF!,'May by Class'!#REF!,'May by Class'!$H$24,'May by Class'!#REF!,'May by Class'!#REF!,'May by Class'!#REF!</definedName>
    <definedName name="QB_FORMULA_2_3" localSheetId="1" hidden="1">'May by Month'!$M$20,'May by Month'!$O$20,'May by Month'!$Q$20,'May by Month'!$S$20,'May by Month'!$U$20,'May by Month'!#REF!,'May by Month'!$I$21,'May by Month'!$K$21,'May by Month'!$M$21,'May by Month'!$O$21,'May by Month'!$Q$21,'May by Month'!$S$21,'May by Month'!$U$21,'May by Month'!#REF!,'May by Month'!$I$22,'May by Month'!$K$22</definedName>
    <definedName name="QB_FORMULA_2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2_4" localSheetId="2" hidden="1">'May by Class'!#REF!,'May by Class'!#REF!,'May by Class'!$I$20,'May by Class'!#REF!,'May by Class'!#REF!,'May by Class'!#REF!,'May by Class'!#REF!,'May by Class'!#REF!,'May by Class'!#REF!,'May by Class'!#REF!,'May by Class'!#REF!,'May by Class'!#REF!,'May by Class'!#REF!,'May by Class'!#REF!,'May by Class'!$I$31,'May by Class'!#REF!</definedName>
    <definedName name="QB_FORMULA_2_4" localSheetId="1" hidden="1">'May by Month'!$M$19,'May by Month'!$O$19,'May by Month'!$Q$19,'May by Month'!$S$19,'May by Month'!$U$19,'May by Month'!$W$19,'May by Month'!$I$20,'May by Month'!$K$20,'May by Month'!$M$20,'May by Month'!$O$20,'May by Month'!$Q$20,'May by Month'!$S$20,'May by Month'!$U$20,'May by Month'!$W$20,'May by Month'!$I$21,'May by Month'!$K$21</definedName>
    <definedName name="QB_FORMULA_2_4" localSheetId="3" hidden="1">'May Detail'!$I$32,'May Detail'!#REF!,'May Detail'!#REF!,'May Detail'!$I$38,'May Detail'!#REF!,'May Detail'!#REF!,'May Detail'!$I$50,'May Detail'!#REF!,'May Detail'!#REF!,'May Detail'!$I$53,'May Detail'!#REF!,'May Detail'!#REF!,'May Detail'!$I$56,'May Detail'!#REF!,'May Detail'!#REF!,'May Detail'!$I$60</definedName>
    <definedName name="QB_FORMULA_2_5" localSheetId="2" hidden="1">'May by Class'!#REF!,'May by Class'!#REF!,'May by Class'!#REF!,'May by Class'!$I$20,'May by Class'!#REF!,'May by Class'!#REF!,'May by Class'!#REF!,'May by Class'!#REF!,'May by Class'!#REF!,'May by Class'!$I$21,'May by Class'!#REF!,'May by Class'!#REF!,'May by Class'!#REF!,'May by Class'!#REF!,'May by Class'!#REF!,'May by Class'!#REF!</definedName>
    <definedName name="QB_FORMULA_2_5" localSheetId="1" hidden="1">'May by Month'!$O$19,'May by Month'!$Q$19,'May by Month'!$S$19,'May by Month'!$U$19,'May by Month'!$W$19,'May by Month'!$Y$19,'May by Month'!$AA$19,'May by Month'!#REF!,'May by Month'!$I$20,'May by Month'!$K$20,'May by Month'!$M$20,'May by Month'!$O$20,'May by Month'!$Q$20,'May by Month'!$S$20,'May by Month'!$U$20,'May by Month'!$W$20</definedName>
    <definedName name="QB_FORMULA_2_5" localSheetId="3" hidden="1">'May Detail'!$I$34,'May Detail'!#REF!,'May Detail'!#REF!,'May Detail'!$I$47,'May Detail'!#REF!,'May Detail'!#REF!,'May Detail'!$I$50,'May Detail'!#REF!,'May Detail'!#REF!,'May Detail'!$I$56,'May Detail'!#REF!,'May Detail'!#REF!,'May Detail'!$I$60,'May Detail'!#REF!,'May Detail'!#REF!,'May Detail'!$I$63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Class'!$I$31,'May by Class'!#REF!,'May by Class'!#REF!,'May by Class'!#REF!</definedName>
    <definedName name="QB_FORMULA_3" localSheetId="1" hidden="1">'May by Month'!#REF!,'May by Month'!#REF!,'May by Month'!#REF!,'May by Month'!#REF!,'May by Month'!#REF!,'May by Month'!#REF!,'May by Month'!#REF!,'May by Month'!#REF!,'May by Month'!#REF!,'May by Month'!#REF!,'May by Month'!$I$39,'May by Month'!$K$39,'May by Month'!$M$39,'May by Month'!#REF!,'May by Month'!#REF!,'May by Month'!#REF!</definedName>
    <definedName name="QB_FORMULA_3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'May by Class'!#REF!,'May by Class'!#REF!,'May by Class'!#REF!,'May by Class'!$I$34,'May by Class'!#REF!,'May by Class'!#REF!,'May by Class'!#REF!,'May by Class'!$I$35,'May by Class'!#REF!,'May by Class'!#REF!,'May by Class'!#REF!</definedName>
    <definedName name="QB_FORMULA_3_1" localSheetId="1" hidden="1">'May by Month'!#REF!,'May by Month'!#REF!,'May by Month'!#REF!,'May by Month'!$I$39,'May by Month'!$K$39,'May by Month'!$M$39,'May by Month'!$O$39,'May by Month'!#REF!,'May by Month'!$I$40,'May by Month'!$K$40,'May by Month'!$M$40,'May by Month'!$O$40,'May by Month'!#REF!,'May by Month'!$I$41,'May by Month'!$K$41,'May by Month'!$M$41</definedName>
    <definedName name="QB_FORMULA_3_1" localSheetId="3" hidden="1">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Detail'!#REF!,'May Detail'!#REF!</definedName>
    <definedName name="QB_FORMULA_3_2" localSheetId="2" hidden="1">'May by Class'!#REF!,'May by Class'!#REF!,'May by Class'!$H$25,'May by Class'!#REF!,'May by Class'!#REF!,'May by Class'!#REF!,'May by Class'!#REF!,'May by Class'!#REF!,'May by Class'!$H$26,'May by Class'!#REF!,'May by Class'!#REF!,'May by Class'!#REF!,'May by Class'!#REF!,'May by Class'!#REF!</definedName>
    <definedName name="QB_FORMULA_3_2" localSheetId="1" hidden="1">'May by Month'!$K$22,'May by Month'!$M$22,'May by Month'!$O$22,'May by Month'!$Q$22,'May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3_2" localSheetId="3" hidden="1">'May Detail'!#REF!,'May Detail'!#REF!,'May Detail'!#REF!</definedName>
    <definedName name="QB_FORMULA_3_3" localSheetId="2" hidden="1">'May by Class'!#REF!,'May by Class'!#REF!,'May by Class'!#REF!,'May by Class'!$I$32,'May by Class'!#REF!,'May by Class'!#REF!,'May by Class'!#REF!,'May by Class'!#REF!,'May by Class'!$I$33,'May by Class'!#REF!,'May by Class'!#REF!,'May by Class'!#REF!,'May by Class'!#REF!,'May by Class'!$I$34,'May by Class'!#REF!,'May by Class'!#REF!</definedName>
    <definedName name="QB_FORMULA_3_3" localSheetId="1" hidden="1">'May by Month'!$M$22,'May by Month'!$O$22,'May by Month'!$Q$22,'May by Month'!$S$22,'May by Month'!$U$22,'May by Month'!#REF!,'May by Month'!$I$23,'May by Month'!$K$23,'May by Month'!$M$23,'May by Month'!$O$23,'May by Month'!$Q$23,'May by Month'!$S$23,'May by Month'!$U$23,'May by Month'!#REF!,'May by Month'!#REF!,'May by Month'!#REF!</definedName>
    <definedName name="QB_FORMULA_3_3" localSheetId="3" hidden="1">'May Detail'!#REF!,'May Detail'!#REF!,'May Detail'!$I$65,'May Detail'!#REF!,'May Detail'!#REF!,'May Detail'!$I$71,'May Detail'!#REF!,'May Detail'!#REF!,'May Detail'!$I$72,'May Detail'!#REF!,'May Detail'!#REF!,'May Detail'!$I$73,'May Detail'!#REF!,'May Detail'!#REF!,'May Detail'!$I$74,'May Detail'!#REF!</definedName>
    <definedName name="QB_FORMULA_3_4" localSheetId="2" hidden="1">'May by Class'!#REF!,'May by Class'!#REF!,'May by Class'!#REF!,'May by Class'!#REF!,'May by Class'!#REF!,'May by Class'!$I$31,'May by Class'!#REF!,'May by Class'!#REF!,'May by Class'!#REF!,'May by Class'!#REF!,'May by Class'!#REF!,'May by Class'!$I$32,'May by Class'!#REF!,'May by Class'!#REF!,'May by Class'!#REF!,'May by Class'!#REF!</definedName>
    <definedName name="QB_FORMULA_3_4" localSheetId="1" hidden="1">'May by Month'!$M$21,'May by Month'!$O$21,'May by Month'!$Q$21,'May by Month'!$S$21,'May by Month'!$U$21,'May by Month'!$W$21,'May by Month'!$I$22,'May by Month'!$K$22,'May by Month'!$M$22,'May by Month'!$O$22,'May by Month'!$Q$22,'May by Month'!$S$22,'May by Month'!$U$22,'May by Month'!$W$22,'May by Month'!$W$26,'May by Month'!$W$27</definedName>
    <definedName name="QB_FORMULA_3_4" localSheetId="3" hidden="1">'May Detail'!#REF!,'May Detail'!#REF!,'May Detail'!$I$68,'May Detail'!#REF!,'May Detail'!#REF!,'May Detail'!$I$69,'May Detail'!#REF!,'May Detail'!#REF!,'May Detail'!$I$70,'May Detail'!#REF!,'May Detail'!#REF!,'May Detail'!$I$71,'May Detail'!#REF!,'May Detail'!#REF!,'May Detail'!$I$72,'May Detail'!#REF!</definedName>
    <definedName name="QB_FORMULA_3_5" localSheetId="2" hidden="1">'May by Class'!#REF!,'May by Class'!#REF!,'May by Class'!#REF!,'May by Class'!#REF!,'May by Class'!$I$30,'May by Class'!#REF!,'May by Class'!#REF!,'May by Class'!#REF!,'May by Class'!#REF!,'May by Class'!#REF!,'May by Class'!$I$31,'May by Class'!#REF!,'May by Class'!#REF!,'May by Class'!#REF!,'May by Class'!#REF!,'May by Class'!#REF!</definedName>
    <definedName name="QB_FORMULA_3_5" localSheetId="1" hidden="1">'May by Month'!$Y$20,'May by Month'!$AA$20,'May by Month'!#REF!,'May by Month'!$I$21,'May by Month'!$K$21,'May by Month'!$M$21,'May by Month'!$O$21,'May by Month'!$Q$21,'May by Month'!$S$21,'May by Month'!$U$21,'May by Month'!$W$21,'May by Month'!$Y$21,'May by Month'!$AA$21,'May by Month'!#REF!,'May by Month'!$I$22,'May by Month'!$K$22</definedName>
    <definedName name="QB_FORMULA_3_5" localSheetId="3" hidden="1">'May Detail'!$J$69,'May Detail'!#REF!,'May Detail'!$K$69,'May Detail'!$J$73,'May Detail'!#REF!,'May Detail'!$K$73,'May Detail'!$J$74,'May Detail'!#REF!,'May Detail'!$K$74,'May Detail'!$J$75,'May Detail'!#REF!,'May Detail'!$K$75,'May Detail'!$J$76,'May Detail'!#REF!,'May Detail'!$K$76,'May Detail'!$J$77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'May by Class'!#REF!,'May by Class'!#REF!,'May by Class'!#REF!,'May by Class'!$I$32,'May by Class'!#REF!,'May by Class'!#REF!,'May by Class'!#REF!,'May by Class'!#REF!,'May by Class'!#REF!,'May by Class'!#REF!,'May by Class'!$I$33,'May by Class'!#REF!,'May by Class'!#REF!,'May by Class'!#REF!,'May by Class'!#REF!,'May by Class'!#REF!</definedName>
    <definedName name="QB_FORMULA_4" localSheetId="1" hidden="1">'May by Month'!$I$40,'May by Month'!$K$40,'May by Month'!$M$40,'May by Month'!#REF!,'May by Month'!#REF!,'May by Month'!#REF!,'May by Month'!$I$41,'May by Month'!$K$41,'May by Month'!$M$41,'May by Month'!#REF!,'May by Month'!#REF!,'May by Month'!#REF!,'May by Month'!$I$43,'May by Month'!$K$43,'May by Month'!$M$43,'May by Month'!#REF!</definedName>
    <definedName name="QB_FORMULA_4" localSheetId="3" hidden="1">'May Detail'!#REF!,'May Detail'!#REF!,'May Detail'!#REF!,'May Detail'!#REF!,'May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'May by Class'!#REF!,'May by Class'!#REF!,'May by Class'!$I$35,'May by Class'!#REF!,'May by Class'!#REF!,'May by Class'!#REF!,'May by Class'!#REF!</definedName>
    <definedName name="QB_FORMULA_4_1" localSheetId="1" hidden="1">'May by Month'!$O$41,'May by Month'!#REF!,'May by Month'!$I$43,'May by Month'!$K$43,'May by Month'!$M$43,'May by Month'!$O$43,'May by Month'!#REF!,'May by Month'!$I$44,'May by Month'!$K$44,'May by Month'!$M$44,'May by Month'!$O$44,'May by Month'!#REF!</definedName>
    <definedName name="QB_FORMULA_4_1" localSheetId="3" hidden="1">'May Detail'!#REF!,'May Detail'!#REF!,'May Detail'!#REF!,'May Detail'!#REF!,'May Detail'!#REF!</definedName>
    <definedName name="QB_FORMULA_4_2" localSheetId="2" hidden="1">'May by Class'!#REF!,'May by Class'!$I$33,'May by Class'!#REF!,'May by Class'!#REF!,'May by Class'!#REF!,'May by Class'!#REF!,'May by Class'!#REF!,'May by Class'!$I$34,'May by Class'!#REF!,'May by Class'!#REF!,'May by Class'!#REF!,'May by Class'!#REF!,'May by Class'!#REF!,'May by Class'!$I$35,'May by Class'!#REF!,'May by Class'!#REF!</definedName>
    <definedName name="QB_FORMULA_4_2" localSheetId="1" hidden="1">'May by Month'!#REF!,'May by Month'!#REF!,'May by Month'!#REF!,'May by Month'!$I$41,'May by Month'!$K$41,'May by Month'!$M$41,'May by Month'!$O$41,'May by Month'!$Q$41,'May by Month'!#REF!,'May by Month'!#REF!,'May by Month'!$I$43,'May by Month'!$K$43,'May by Month'!$M$43,'May by Month'!$O$43,'May by Month'!$Q$43,'May by Month'!#REF!</definedName>
    <definedName name="QB_FORMULA_4_2" localSheetId="3" hidden="1">'May Detail'!#REF!,'May Detail'!$I$75,'May Detail'!#REF!,'May Detail'!#REF!,'May Detail'!$I$76</definedName>
    <definedName name="QB_FORMULA_4_3" localSheetId="2" hidden="1">'May by Class'!$I$32,'May by Class'!#REF!,'May by Class'!#REF!,'May by Class'!#REF!,'May by Class'!#REF!,'May by Class'!#REF!,'May by Class'!$I$33,'May by Class'!#REF!,'May by Class'!#REF!,'May by Class'!#REF!,'May by Class'!#REF!,'May by Class'!#REF!,'May by Class'!$I$34,'May by Class'!#REF!,'May by Class'!#REF!,'May by Class'!#REF!</definedName>
    <definedName name="QB_FORMULA_4_3" localSheetId="1" hidden="1">'May by Month'!#REF!,'May by Month'!#REF!,'May by Month'!#REF!,'May by Month'!#REF!,'May by Month'!#REF!,'May by Month'!#REF!,'May by Month'!#REF!,'May by Month'!#REF!,'May by Month'!#REF!,'May by Month'!#REF!,'May by Month'!#REF!,'May by Month'!$I$43,'May by Month'!$K$43,'May by Month'!$M$43,'May by Month'!$O$43,'May by Month'!$Q$43</definedName>
    <definedName name="QB_FORMULA_4_3" localSheetId="3" hidden="1">'May Detail'!#REF!,'May Detail'!$I$73</definedName>
    <definedName name="QB_FORMULA_4_4" localSheetId="2" hidden="1">'May by Class'!#REF!,'May by Class'!#REF!,'May by Class'!#REF!,'May by Class'!$I$35,'May by Class'!#REF!,'May by Class'!#REF!,'May by Class'!#REF!,'May by Class'!#REF!,'May by Class'!#REF!,'May by Class'!$I$36,'May by Class'!#REF!,'May by Class'!#REF!,'May by Class'!#REF!,'May by Class'!#REF!,'May by Class'!#REF!,'May by Class'!$I$37</definedName>
    <definedName name="QB_FORMULA_4_4" localSheetId="1" hidden="1">'May by Month'!$W$28,'May by Month'!$W$29,'May by Month'!$W$30,'May by Month'!$W$32,'May by Month'!$W$33,'May by Month'!$W$34,'May by Month'!$W$35,'May by Month'!$W$36,'May by Month'!$W$37,'May by Month'!$W$38,'May by Month'!$W$39,'May by Month'!$I$40,'May by Month'!$K$40,'May by Month'!$M$40,'May by Month'!$O$40,'May by Month'!$Q$40</definedName>
    <definedName name="QB_FORMULA_4_4" localSheetId="3" hidden="1">'May Detail'!#REF!,'May Detail'!$K$77,'May Detail'!$J$78,'May Detail'!#REF!,'May Detail'!$K$78</definedName>
    <definedName name="QB_FORMULA_4_5" localSheetId="2" hidden="1">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Class'!#REF!,'May by Class'!#REF!</definedName>
    <definedName name="QB_FORMULA_4_5" localSheetId="1" hidden="1">'May by Month'!$M$22,'May by Month'!$O$22,'May by Month'!$Q$22,'May by Month'!$S$22,'May by Month'!$U$22,'May by Month'!$W$22,'May by Month'!$Y$22,'May by Month'!$AA$22,'May by Month'!#REF!,'May by Month'!$I$23,'May by Month'!$K$23,'May by Month'!$M$23,'May by Month'!$O$23,'May by Month'!$Q$23,'May by Month'!$S$23,'May by Month'!$U$23</definedName>
    <definedName name="QB_FORMULA_4_5" localSheetId="3" hidden="1">'May Detail'!#REF!,'May Detail'!#REF!,'May Detail'!#REF!,'May Detail'!#REF!,'May Detail'!#REF!,'May Detail'!#REF!,'May Detail'!#REF!,'May Detail'!#REF!,'May Detail'!#REF!,'May Detail'!#REF!,'May Detail'!#REF!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'May by Class'!#REF!,'May by Class'!$I$34,'May by Class'!#REF!,'May by Class'!#REF!,'May by Class'!#REF!,'May by Class'!#REF!,'May by Class'!#REF!,'May by Class'!#REF!,'May by Class'!$I$35,'May by Class'!#REF!,'May by Class'!#REF!,'May by Class'!#REF!,'May by Class'!#REF!,'May by Class'!#REF!,'May by Class'!#REF!</definedName>
    <definedName name="QB_FORMULA_5" localSheetId="1" hidden="1">'May by Month'!#REF!,'May by Month'!#REF!,'May by Month'!$I$44,'May by Month'!$K$44,'May by Month'!$M$44,'May by Month'!#REF!,'May by Month'!#REF!,'May by Month'!#REF!</definedName>
    <definedName name="QB_FORMULA_5" localSheetId="3" hidden="1">'May Detail'!#REF!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'May by Class'!#REF!,'May by Class'!#REF!,'May by Class'!#REF!</definedName>
    <definedName name="QB_FORMULA_5_1" localSheetId="1" hidden="1">'May by Month'!#REF!,'May by Month'!$I$44,'May by Month'!$K$44,'May by Month'!$M$44,'May by Month'!$O$44,'May by Month'!$Q$44,'May by Month'!#REF!,'May by Month'!#REF!,'May by Month'!$I$48,'May by Month'!$K$48,'May by Month'!$M$48,'May by Month'!$O$48,'May by Month'!$Q$48,'May by Month'!#REF!,'May by Month'!#REF!,'May by Month'!$I$49</definedName>
    <definedName name="QB_FORMULA_5_1" localSheetId="3" hidden="1">'May Detail'!$L$132,'May Detail'!#REF!,'May Detail'!#REF!,'May Detail'!$L$133,'May Detail'!#REF!,'May Detail'!#REF!,'May Detail'!$L$134</definedName>
    <definedName name="QB_FORMULA_5_2" localSheetId="2" hidden="1">'May by Class'!#REF!,'May by Class'!#REF!</definedName>
    <definedName name="QB_FORMULA_5_2" localSheetId="1" hidden="1">'May by Month'!#REF!,'May by Month'!$I$44,'May by Month'!$K$44,'May by Month'!$M$44,'May by Month'!$O$44,'May by Month'!$Q$44,'May by Month'!#REF!,'May by Month'!#REF!,'May by Month'!$I$45,'May by Month'!$K$45,'May by Month'!$M$45,'May by Month'!$O$45,'May by Month'!$Q$45,'May by Month'!#REF!,'May by Month'!#REF!,'May by Month'!$I$46</definedName>
    <definedName name="QB_FORMULA_5_3" localSheetId="2" hidden="1">'May by Class'!#REF!,'May by Class'!#REF!,'May by Class'!#REF!,'May by Class'!#REF!,'May by Class'!#REF!</definedName>
    <definedName name="QB_FORMULA_5_3" localSheetId="1" hidden="1">'May by Month'!$S$43,'May by Month'!$U$43,'May by Month'!#REF!,'May by Month'!$I$44,'May by Month'!$K$44,'May by Month'!$M$44,'May by Month'!$O$44,'May by Month'!$Q$44,'May by Month'!$S$44,'May by Month'!$U$44,'May by Month'!#REF!,'May by Month'!$I$45,'May by Month'!$K$45,'May by Month'!$M$45,'May by Month'!$O$45,'May by Month'!$Q$45</definedName>
    <definedName name="QB_FORMULA_5_4" localSheetId="2" hidden="1">'May by Class'!#REF!,'May by Class'!#REF!,'May by Class'!#REF!,'May by Class'!#REF!,'May by Class'!$I$41,'May by Class'!#REF!,'May by Class'!#REF!,'May by Class'!#REF!,'May by Class'!#REF!,'May by Class'!#REF!,'May by Class'!#REF!,'May by Class'!#REF!,'May by Class'!#REF!,'May by Class'!$I$42,'May by Class'!#REF!,'May by Class'!#REF!</definedName>
    <definedName name="QB_FORMULA_5_4" localSheetId="1" hidden="1">'May by Month'!$S$40,'May by Month'!$U$40,'May by Month'!$W$40,'May by Month'!$I$41,'May by Month'!$K$41,'May by Month'!$M$41,'May by Month'!$O$41,'May by Month'!$Q$41,'May by Month'!$S$41,'May by Month'!$U$41,'May by Month'!$W$41,'May by Month'!$I$42,'May by Month'!$K$42,'May by Month'!$M$42,'May by Month'!$O$42,'May by Month'!$Q$42</definedName>
    <definedName name="QB_FORMULA_5_5" localSheetId="2" hidden="1">'May by Class'!#REF!,'May by Class'!#REF!,'May by Class'!#REF!,'May by Class'!#REF!,'May by Class'!#REF!,'May by Class'!$I$38,'May by Class'!#REF!,'May by Class'!#REF!,'May by Class'!#REF!,'May by Class'!#REF!,'May by Class'!#REF!,'May by Class'!#REF!,'May by Class'!$I$39,'May by Class'!#REF!,'May by Class'!#REF!,'May by Class'!#REF!</definedName>
    <definedName name="QB_FORMULA_5_5" localSheetId="1" hidden="1">'May by Month'!$W$23,'May by Month'!$Y$23,'May by Month'!$AA$23,'May by Month'!#REF!,'May by Month'!#REF!,'May by Month'!#REF!,'May by Month'!#REF!,'May by Month'!#REF!,'May by Month'!#REF!,'May by Month'!#REF!,'May by Month'!#REF!,'May by Month'!#REF!,'May by Month'!#REF!,'May by Month'!#REF!,'May by Month'!#REF!,'May by Month'!#REF!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'May by Class'!#REF!,'May by Class'!#REF!,'May by Class'!#REF!,'May by Class'!#REF!,'May by Class'!#REF!,'May by Class'!#REF!,'May by Class'!$I$43,'May by Class'!#REF!,'May by Class'!#REF!,'May by Class'!#REF!,'May by Class'!#REF!,'May by Class'!#REF!,'May by Class'!#REF!,'May by Class'!#REF!,'May by Class'!#REF!,'May by Class'!$I$44</definedName>
    <definedName name="QB_FORMULA_6" localSheetId="1" hidden="1">'May by Month'!$K$49,'May by Month'!$M$49,'May by Month'!$O$49,'May by Month'!$Q$49,'May by Month'!#REF!,'May by Month'!#REF!</definedName>
    <definedName name="QB_FORMULA_6_1" localSheetId="2" hidden="1">'May by Class'!#REF!,'May by Class'!#REF!,'May by Class'!#REF!</definedName>
    <definedName name="QB_FORMULA_6_1" localSheetId="1" hidden="1">'May by Month'!$K$46,'May by Month'!$M$46,'May by Month'!$O$46,'May by Month'!$Q$46,'May by Month'!#REF!,'May by Month'!#REF!</definedName>
    <definedName name="QB_FORMULA_6_2" localSheetId="2" hidden="1">'May by Class'!$K$36,'May by Class'!$L$36,'May by Class'!$M$36,'May by Class'!$N$36,'May by Class'!$O$36,'May by Class'!$P$36,'May by Class'!$I$37,'May by Class'!$J$37,'May by Class'!$K$37,'May by Class'!$L$37,'May by Class'!$M$37,'May by Class'!$N$37,'May by Class'!$O$37,'May by Class'!$P$37</definedName>
    <definedName name="QB_FORMULA_6_2" localSheetId="1" hidden="1">'May by Month'!$S$45,'May by Month'!$U$45,'May by Month'!#REF!,'May by Month'!$I$46,'May by Month'!$K$46,'May by Month'!$M$46,'May by Month'!$O$46,'May by Month'!$Q$46,'May by Month'!$S$46,'May by Month'!$U$46,'May by Month'!#REF!,'May by Month'!$I$47,'May by Month'!$K$47,'May by Month'!$M$47,'May by Month'!$O$47,'May by Month'!$Q$47</definedName>
    <definedName name="QB_FORMULA_6_3" localSheetId="1" hidden="1">'May by Month'!$S$42,'May by Month'!$U$42,'May by Month'!$W$42,'May by Month'!$I$43,'May by Month'!$K$43,'May by Month'!$M$43,'May by Month'!$O$43,'May by Month'!$Q$43,'May by Month'!$S$43,'May by Month'!$U$43,'May by Month'!$W$43,'May by Month'!$I$44,'May by Month'!$K$44,'May by Month'!$M$44,'May by Month'!$O$44,'May by Month'!$Q$44</definedName>
    <definedName name="QB_FORMULA_6_4" localSheetId="1" hidden="1">'May by Month'!#REF!,'May by Month'!#REF!,'May by Month'!#REF!,'May by Month'!$I$43,'May by Month'!$K$43,'May by Month'!$M$43,'May by Month'!$O$43,'May by Month'!$Q$43,'May by Month'!$S$43,'May by Month'!$U$43,'May by Month'!$W$43,'May by Month'!$Y$43,'May by Month'!$AA$43,'May by Month'!#REF!,'May by Month'!$I$44,'May by Month'!$K$44</definedName>
    <definedName name="QB_FORMULA_7" localSheetId="2" hidden="1">'May by Class'!#REF!,'May by Class'!#REF!,'May by Class'!#REF!,'May by Class'!#REF!,'May by Class'!#REF!,'May by Class'!#REF!,'May by Class'!#REF!,'May by Class'!#REF!,'May by Class'!$I$45,'May by Class'!#REF!,'May by Class'!#REF!,'May by Class'!#REF!,'May by Class'!#REF!,'May by Class'!#REF!,'May by Class'!#REF!,'May by Class'!#REF!</definedName>
    <definedName name="QB_FORMULA_7" localSheetId="1" hidden="1">'May by Month'!$S$47,'May by Month'!$U$47,'May by Month'!#REF!</definedName>
    <definedName name="QB_FORMULA_7_1" localSheetId="1" hidden="1">'May by Month'!$S$44,'May by Month'!$U$44,'May by Month'!$W$44</definedName>
    <definedName name="QB_FORMULA_7_2" localSheetId="1" hidden="1">'May by Month'!$M$44,'May by Month'!$O$44,'May by Month'!$Q$44,'May by Month'!$S$44,'May by Month'!$U$44,'May by Month'!$W$44,'May by Month'!$Y$44,'May by Month'!$AA$44,'May by Month'!#REF!,'May by Month'!$I$45,'May by Month'!$K$45,'May by Month'!$M$45,'May by Month'!$O$45,'May by Month'!$Q$45,'May by Month'!$S$45,'May by Month'!$U$45</definedName>
    <definedName name="QB_FORMULA_8" localSheetId="2" hidden="1">'May by Class'!#REF!</definedName>
    <definedName name="QB_FORMULA_8" localSheetId="1" hidden="1">'May by Month'!$W$45,'May by Month'!$Y$45,'May by Month'!$AA$45,'May by Month'!#REF!,'May by Month'!$I$46,'May by Month'!$K$46,'May by Month'!$M$46,'May by Month'!$O$46,'May by Month'!$Q$46,'May by Month'!$S$46,'May by Month'!$U$46,'May by Month'!$W$46,'May by Month'!$Y$46,'May by Month'!$AA$46,'May by Month'!#REF!,'May by Month'!$I$47</definedName>
    <definedName name="QB_FORMULA_9" localSheetId="1" hidden="1">'May by Month'!$K$47,'May by Month'!$M$47,'May by Month'!$O$47,'May by Month'!$Q$47,'May by Month'!$S$47,'May by Month'!$U$47,'May by Month'!$W$47,'May by Month'!$Y$47,'May by Month'!$AA$47,'May by Month'!#REF!</definedName>
    <definedName name="QB_ROW_1023010" localSheetId="5" hidden="1">'Detail Jan-May'!$B$5</definedName>
    <definedName name="QB_ROW_1023010" localSheetId="3" hidden="1">'May Detail'!$B$2</definedName>
    <definedName name="QB_ROW_1023040" localSheetId="0" hidden="1">'by Month'!$E$8</definedName>
    <definedName name="QB_ROW_1023040" localSheetId="2" hidden="1">'May by Class'!$E$4</definedName>
    <definedName name="QB_ROW_1023040" localSheetId="1" hidden="1">'May by Month'!$E$5</definedName>
    <definedName name="QB_ROW_1023040" localSheetId="3" hidden="1">'May Detail'!#REF!</definedName>
    <definedName name="QB_ROW_1023040_1" localSheetId="0" hidden="1">'by Month'!$E$4</definedName>
    <definedName name="QB_ROW_1023040_1" localSheetId="1" hidden="1">'May by Month'!$H$7</definedName>
    <definedName name="QB_ROW_1023040_1" localSheetId="3" hidden="1">'May Detail'!$A$4</definedName>
    <definedName name="QB_ROW_1023040_2" localSheetId="3" hidden="1">'May Detail'!$E$4</definedName>
    <definedName name="QB_ROW_1023310" localSheetId="5" hidden="1">'Detail Jan-May'!$B$30</definedName>
    <definedName name="QB_ROW_1023310" localSheetId="3" hidden="1">'May Detail'!$B$11</definedName>
    <definedName name="QB_ROW_1023340" localSheetId="0" hidden="1">'by Month'!$E$13</definedName>
    <definedName name="QB_ROW_1023340" localSheetId="2" hidden="1">'May by Class'!$E$10</definedName>
    <definedName name="QB_ROW_1023340" localSheetId="1" hidden="1">'May by Month'!$E$10</definedName>
    <definedName name="QB_ROW_1023340" localSheetId="3" hidden="1">'May Detail'!#REF!</definedName>
    <definedName name="QB_ROW_1023340_1" localSheetId="0" hidden="1">'by Month'!$E$9</definedName>
    <definedName name="QB_ROW_1023340_1" localSheetId="2" hidden="1">'May by Class'!$E$9</definedName>
    <definedName name="QB_ROW_1023340_1" localSheetId="1" hidden="1">'May by Month'!$E$11</definedName>
    <definedName name="QB_ROW_1023340_1" localSheetId="3" hidden="1">'May Detail'!#REF!</definedName>
    <definedName name="QB_ROW_1023340_2" localSheetId="2" hidden="1">'May by Class'!$E$11</definedName>
    <definedName name="QB_ROW_1023340_2" localSheetId="1" hidden="1">'May by Month'!$H$13</definedName>
    <definedName name="QB_ROW_1023340_2" localSheetId="3" hidden="1">'May Detail'!$A$13</definedName>
    <definedName name="QB_ROW_1023340_3" localSheetId="2" hidden="1">'May by Class'!$E$8</definedName>
    <definedName name="QB_ROW_1023340_3" localSheetId="3" hidden="1">'May Detail'!$A$14</definedName>
    <definedName name="QB_ROW_1023340_4" localSheetId="3" hidden="1">'May Detail'!$A$16</definedName>
    <definedName name="QB_ROW_1023340_5" localSheetId="3" hidden="1">'May Detail'!$E$11</definedName>
    <definedName name="QB_ROW_11006010" localSheetId="4" hidden="1">'Unpaid Bills'!$B$23</definedName>
    <definedName name="QB_ROW_11006310" localSheetId="4" hidden="1">'Unpaid Bills'!$B$25</definedName>
    <definedName name="QB_ROW_11018010" localSheetId="4" hidden="1">'Unpaid Bills'!$B$17</definedName>
    <definedName name="QB_ROW_11018310" localSheetId="4" hidden="1">'Unpaid Bills'!$B$19</definedName>
    <definedName name="QB_ROW_11019010" localSheetId="4" hidden="1">'Unpaid Bills'!$B$5</definedName>
    <definedName name="QB_ROW_11019310" localSheetId="4" hidden="1">'Unpaid Bills'!$B$7</definedName>
    <definedName name="QB_ROW_11020010" localSheetId="4" hidden="1">'Unpaid Bills'!$B$8</definedName>
    <definedName name="QB_ROW_11020310" localSheetId="4" hidden="1">'Unpaid Bills'!$B$10</definedName>
    <definedName name="QB_ROW_11021010" localSheetId="4" hidden="1">'Unpaid Bills'!$B$2</definedName>
    <definedName name="QB_ROW_11021310" localSheetId="4" hidden="1">'Unpaid Bills'!$B$4</definedName>
    <definedName name="QB_ROW_1357020" localSheetId="5" hidden="1">'Detail Jan-May'!$C$6</definedName>
    <definedName name="QB_ROW_1357020" localSheetId="3" hidden="1">'May Detail'!$C$3</definedName>
    <definedName name="QB_ROW_1357050" localSheetId="0" hidden="1">'by Month'!$F$9</definedName>
    <definedName name="QB_ROW_1357050" localSheetId="2" hidden="1">'May by Class'!$F$5</definedName>
    <definedName name="QB_ROW_1357050" localSheetId="1" hidden="1">'May by Month'!$F$6</definedName>
    <definedName name="QB_ROW_1357050" localSheetId="3" hidden="1">'May Detail'!$A$5</definedName>
    <definedName name="QB_ROW_1357050_1" localSheetId="0" hidden="1">'by Month'!$F$5</definedName>
    <definedName name="QB_ROW_1357050_1" localSheetId="1" hidden="1">'May by Month'!$I$8</definedName>
    <definedName name="QB_ROW_1357050_1" localSheetId="3" hidden="1">'May Detail'!$B$5</definedName>
    <definedName name="QB_ROW_1357050_2" localSheetId="3" hidden="1">'May Detail'!$F$5</definedName>
    <definedName name="QB_ROW_1357320" localSheetId="5" hidden="1">'Detail Jan-May'!$C$29</definedName>
    <definedName name="QB_ROW_1357320" localSheetId="3" hidden="1">'May Detail'!$C$10</definedName>
    <definedName name="QB_ROW_1357350" localSheetId="0" hidden="1">'by Month'!$F$12</definedName>
    <definedName name="QB_ROW_1357350" localSheetId="2" hidden="1">'May by Class'!$F$9</definedName>
    <definedName name="QB_ROW_1357350" localSheetId="1" hidden="1">'May by Month'!$F$9</definedName>
    <definedName name="QB_ROW_1357350" localSheetId="3" hidden="1">'May Detail'!$A$12</definedName>
    <definedName name="QB_ROW_1357350_1" localSheetId="0" hidden="1">'by Month'!$F$8</definedName>
    <definedName name="QB_ROW_1357350_1" localSheetId="2" hidden="1">'May by Class'!$F$8</definedName>
    <definedName name="QB_ROW_1357350_1" localSheetId="1" hidden="1">'May by Month'!$F$10</definedName>
    <definedName name="QB_ROW_1357350_1" localSheetId="3" hidden="1">'May Detail'!$A$9</definedName>
    <definedName name="QB_ROW_1357350_2" localSheetId="2" hidden="1">'May by Class'!$F$10</definedName>
    <definedName name="QB_ROW_1357350_2" localSheetId="1" hidden="1">'May by Month'!$I$12</definedName>
    <definedName name="QB_ROW_1357350_2" localSheetId="3" hidden="1">'May Detail'!$B$12</definedName>
    <definedName name="QB_ROW_1357350_3" localSheetId="2" hidden="1">'May by Class'!$F$7</definedName>
    <definedName name="QB_ROW_1357350_3" localSheetId="3" hidden="1">'May Detail'!$B$13</definedName>
    <definedName name="QB_ROW_1357350_4" localSheetId="3" hidden="1">'May Detail'!$B$15</definedName>
    <definedName name="QB_ROW_1357350_5" localSheetId="3" hidden="1">'May Detail'!$F$10</definedName>
    <definedName name="QB_ROW_1416020" localSheetId="5" hidden="1">'Detail Jan-May'!$C$32</definedName>
    <definedName name="QB_ROW_1416020" localSheetId="3" hidden="1">'May Detail'!$C$13</definedName>
    <definedName name="QB_ROW_1416050" localSheetId="0" hidden="1">'by Month'!$F$15</definedName>
    <definedName name="QB_ROW_1416050" localSheetId="2" hidden="1">'May by Class'!$F$12</definedName>
    <definedName name="QB_ROW_1416050" localSheetId="1" hidden="1">'May by Month'!$F$12</definedName>
    <definedName name="QB_ROW_1416050" localSheetId="3" hidden="1">'May Detail'!$A$15</definedName>
    <definedName name="QB_ROW_1416050_1" localSheetId="0" hidden="1">'by Month'!$F$11</definedName>
    <definedName name="QB_ROW_1416050_1" localSheetId="2" hidden="1">'May by Class'!$F$11</definedName>
    <definedName name="QB_ROW_1416050_1" localSheetId="1" hidden="1">'May by Month'!$F$13</definedName>
    <definedName name="QB_ROW_1416050_1" localSheetId="3" hidden="1">'May Detail'!$A$12</definedName>
    <definedName name="QB_ROW_1416050_2" localSheetId="2" hidden="1">'May by Class'!$F$13</definedName>
    <definedName name="QB_ROW_1416050_2" localSheetId="1" hidden="1">'May by Month'!$I$15</definedName>
    <definedName name="QB_ROW_1416050_2" localSheetId="3" hidden="1">'May Detail'!$B$16</definedName>
    <definedName name="QB_ROW_1416050_3" localSheetId="2" hidden="1">'May by Class'!$F$5</definedName>
    <definedName name="QB_ROW_1416050_3" localSheetId="3" hidden="1">'May Detail'!$B$15</definedName>
    <definedName name="QB_ROW_1416050_4" localSheetId="2" hidden="1">'May by Class'!$F$10</definedName>
    <definedName name="QB_ROW_1416050_4" localSheetId="3" hidden="1">'May Detail'!$B$18</definedName>
    <definedName name="QB_ROW_1416050_5" localSheetId="3" hidden="1">'May Detail'!$F$13</definedName>
    <definedName name="QB_ROW_1416320" localSheetId="5" hidden="1">'Detail Jan-May'!$C$73</definedName>
    <definedName name="QB_ROW_1416320" localSheetId="3" hidden="1">'May Detail'!$C$36</definedName>
    <definedName name="QB_ROW_1416350" localSheetId="0" hidden="1">'by Month'!$F$22</definedName>
    <definedName name="QB_ROW_1416350" localSheetId="2" hidden="1">'May by Class'!$F$16</definedName>
    <definedName name="QB_ROW_1416350" localSheetId="1" hidden="1">'May by Month'!$F$18</definedName>
    <definedName name="QB_ROW_1416350" localSheetId="3" hidden="1">'May Detail'!$A$22</definedName>
    <definedName name="QB_ROW_1416350_1" localSheetId="0" hidden="1">'by Month'!$F$18</definedName>
    <definedName name="QB_ROW_1416350_1" localSheetId="2" hidden="1">'May by Class'!$F$15</definedName>
    <definedName name="QB_ROW_1416350_1" localSheetId="1" hidden="1">'May by Month'!$F$19</definedName>
    <definedName name="QB_ROW_1416350_1" localSheetId="3" hidden="1">'May Detail'!$A$18</definedName>
    <definedName name="QB_ROW_1416350_2" localSheetId="2" hidden="1">'May by Class'!$F$17</definedName>
    <definedName name="QB_ROW_1416350_2" localSheetId="1" hidden="1">'May by Month'!$F$20</definedName>
    <definedName name="QB_ROW_1416350_2" localSheetId="3" hidden="1">'May Detail'!$B$29</definedName>
    <definedName name="QB_ROW_1416350_3" localSheetId="2" hidden="1">'May by Class'!$F$18</definedName>
    <definedName name="QB_ROW_1416350_3" localSheetId="1" hidden="1">'May by Month'!$I$22</definedName>
    <definedName name="QB_ROW_1416350_3" localSheetId="3" hidden="1">'May Detail'!$B$25</definedName>
    <definedName name="QB_ROW_1416350_4" localSheetId="2" hidden="1">'May by Class'!$F$19</definedName>
    <definedName name="QB_ROW_1416350_4" localSheetId="3" hidden="1">'May Detail'!$B$35</definedName>
    <definedName name="QB_ROW_1416350_5" localSheetId="2" hidden="1">'May by Class'!$F$20</definedName>
    <definedName name="QB_ROW_1416350_5" localSheetId="3" hidden="1">'May Detail'!$B$53</definedName>
    <definedName name="QB_ROW_1417040" localSheetId="5" hidden="1">'Detail Jan-May'!$E$49</definedName>
    <definedName name="QB_ROW_1417040" localSheetId="3" hidden="1">'May Detail'!$E$31</definedName>
    <definedName name="QB_ROW_1417070" localSheetId="3" hidden="1">'May Detail'!$C$14</definedName>
    <definedName name="QB_ROW_1417070_1" localSheetId="3" hidden="1">'May Detail'!$D$24</definedName>
    <definedName name="QB_ROW_1417070_2" localSheetId="3" hidden="1">'May Detail'!$D$26</definedName>
    <definedName name="QB_ROW_1417070_3" localSheetId="3" hidden="1">'May Detail'!$D$41</definedName>
    <definedName name="QB_ROW_1417070_4" localSheetId="3" hidden="1">'May Detail'!$H$58</definedName>
    <definedName name="QB_ROW_1417070_5" localSheetId="3" hidden="1">'May Detail'!$H$33</definedName>
    <definedName name="QB_ROW_1417270" localSheetId="0" hidden="1">'by Month'!$H$20</definedName>
    <definedName name="QB_ROW_1417270" localSheetId="2" hidden="1">'May by Class'!$H$13</definedName>
    <definedName name="QB_ROW_1417270" localSheetId="1" hidden="1">'May by Month'!$H$16</definedName>
    <definedName name="QB_ROW_1417270_1" localSheetId="0" hidden="1">'by Month'!$H$16</definedName>
    <definedName name="QB_ROW_1417270_1" localSheetId="2" hidden="1">'May by Class'!$H$15</definedName>
    <definedName name="QB_ROW_1417270_1" localSheetId="1" hidden="1">'May by Month'!$H$17</definedName>
    <definedName name="QB_ROW_1417270_2" localSheetId="2" hidden="1">'May by Class'!$H$16</definedName>
    <definedName name="QB_ROW_1417270_2" localSheetId="1" hidden="1">'May by Month'!$H$18</definedName>
    <definedName name="QB_ROW_1417270_3" localSheetId="2" hidden="1">'May by Class'!$H$17</definedName>
    <definedName name="QB_ROW_1417270_3" localSheetId="1" hidden="1">'May by Month'!$K$20</definedName>
    <definedName name="QB_ROW_1417270_4" localSheetId="2" hidden="1">'May by Class'!$H$18</definedName>
    <definedName name="QB_ROW_1417270_5" localSheetId="2" hidden="1">'May by Class'!$H$7</definedName>
    <definedName name="QB_ROW_1417340" localSheetId="5" hidden="1">'Detail Jan-May'!$E$71</definedName>
    <definedName name="QB_ROW_1417340" localSheetId="3" hidden="1">'May Detail'!$E$34</definedName>
    <definedName name="QB_ROW_1417370" localSheetId="3" hidden="1">'May Detail'!$C$16</definedName>
    <definedName name="QB_ROW_1417370_1" localSheetId="3" hidden="1">'May Detail'!$D$27</definedName>
    <definedName name="QB_ROW_1417370_2" localSheetId="3" hidden="1">'May Detail'!$D$33</definedName>
    <definedName name="QB_ROW_1417370_3" localSheetId="3" hidden="1">'May Detail'!$D$51</definedName>
    <definedName name="QB_ROW_1417370_4" localSheetId="3" hidden="1">'May Detail'!$H$60</definedName>
    <definedName name="QB_ROW_1417370_5" localSheetId="3" hidden="1">'May Detail'!$H$36</definedName>
    <definedName name="QB_ROW_1438010" localSheetId="5" hidden="1">'Detail Jan-May'!$B$75</definedName>
    <definedName name="QB_ROW_1438010" localSheetId="3" hidden="1">'May Detail'!$B$38</definedName>
    <definedName name="QB_ROW_1438040" localSheetId="0" hidden="1">'by Month'!$E$27</definedName>
    <definedName name="QB_ROW_1438040" localSheetId="2" hidden="1">'May by Class'!$E$21</definedName>
    <definedName name="QB_ROW_1438040" localSheetId="1" hidden="1">'May by Month'!$E$23</definedName>
    <definedName name="QB_ROW_1438040" localSheetId="3" hidden="1">'May Detail'!#REF!</definedName>
    <definedName name="QB_ROW_1438040_1" localSheetId="0" hidden="1">'by Month'!$E$23</definedName>
    <definedName name="QB_ROW_1438040_1" localSheetId="2" hidden="1">'May by Class'!$E$20</definedName>
    <definedName name="QB_ROW_1438040_1" localSheetId="1" hidden="1">'May by Month'!$E$24</definedName>
    <definedName name="QB_ROW_1438040_1" localSheetId="3" hidden="1">'May Detail'!#REF!</definedName>
    <definedName name="QB_ROW_1438040_2" localSheetId="2" hidden="1">'May by Class'!$E$4</definedName>
    <definedName name="QB_ROW_1438040_2" localSheetId="1" hidden="1">'May by Month'!$E$25</definedName>
    <definedName name="QB_ROW_1438040_2" localSheetId="3" hidden="1">'May Detail'!$A$17</definedName>
    <definedName name="QB_ROW_1438040_3" localSheetId="2" hidden="1">'May by Class'!$E$14</definedName>
    <definedName name="QB_ROW_1438040_3" localSheetId="1" hidden="1">'May by Month'!$H$27</definedName>
    <definedName name="QB_ROW_1438040_3" localSheetId="3" hidden="1">'May Detail'!$A$34</definedName>
    <definedName name="QB_ROW_1438040_4" localSheetId="2" hidden="1">'May by Class'!$E$22</definedName>
    <definedName name="QB_ROW_1438040_4" localSheetId="3" hidden="1">'May Detail'!$A$30</definedName>
    <definedName name="QB_ROW_1438040_5" localSheetId="2" hidden="1">'May by Class'!$E$23</definedName>
    <definedName name="QB_ROW_1438040_5" localSheetId="3" hidden="1">'May Detail'!$A$40</definedName>
    <definedName name="QB_ROW_1438310" localSheetId="5" hidden="1">'Detail Jan-May'!$B$303</definedName>
    <definedName name="QB_ROW_1438310" localSheetId="3" hidden="1">'May Detail'!$B$126</definedName>
    <definedName name="QB_ROW_1438340" localSheetId="0" hidden="1">'by Month'!$E$45</definedName>
    <definedName name="QB_ROW_1438340" localSheetId="2" hidden="1">'May by Class'!$E$32</definedName>
    <definedName name="QB_ROW_1438340" localSheetId="1" hidden="1">'May by Month'!$E$38</definedName>
    <definedName name="QB_ROW_1438340" localSheetId="3" hidden="1">'May Detail'!#REF!</definedName>
    <definedName name="QB_ROW_1438340_1" localSheetId="0" hidden="1">'by Month'!$E$41</definedName>
    <definedName name="QB_ROW_1438340_1" localSheetId="2" hidden="1">'May by Class'!$E$14</definedName>
    <definedName name="QB_ROW_1438340_1" localSheetId="1" hidden="1">'May by Month'!$E$40</definedName>
    <definedName name="QB_ROW_1438340_1" localSheetId="3" hidden="1">'May Detail'!#REF!</definedName>
    <definedName name="QB_ROW_1438340_2" localSheetId="2" hidden="1">'May by Class'!$E$22</definedName>
    <definedName name="QB_ROW_1438340_2" localSheetId="1" hidden="1">'May by Month'!$E$43</definedName>
    <definedName name="QB_ROW_1438340_2" localSheetId="3" hidden="1">'May Detail'!$A$50</definedName>
    <definedName name="QB_ROW_1438340_3" localSheetId="2" hidden="1">'May by Class'!$E$23</definedName>
    <definedName name="QB_ROW_1438340_3" localSheetId="1" hidden="1">'May by Month'!$E$44</definedName>
    <definedName name="QB_ROW_1438340_3" localSheetId="3" hidden="1">'May Detail'!$A$65</definedName>
    <definedName name="QB_ROW_1438340_4" localSheetId="2" hidden="1">'May by Class'!$E$31</definedName>
    <definedName name="QB_ROW_1438340_4" localSheetId="1" hidden="1">'May by Month'!$E$41</definedName>
    <definedName name="QB_ROW_1438340_4" localSheetId="3" hidden="1">'May Detail'!$A$73</definedName>
    <definedName name="QB_ROW_1438340_5" localSheetId="2" hidden="1">'May by Class'!$E$34</definedName>
    <definedName name="QB_ROW_1438340_5" localSheetId="1" hidden="1">'May by Month'!$H$47</definedName>
    <definedName name="QB_ROW_1438340_5" localSheetId="3" hidden="1">'May Detail'!$A$70</definedName>
    <definedName name="QB_ROW_1439020" localSheetId="5" hidden="1">'Detail Jan-May'!$C$76</definedName>
    <definedName name="QB_ROW_1439020" localSheetId="3" hidden="1">'May Detail'!$C$39</definedName>
    <definedName name="QB_ROW_1439050" localSheetId="0" hidden="1">'by Month'!$F$28</definedName>
    <definedName name="QB_ROW_1439050" localSheetId="2" hidden="1">'May by Class'!$F$22</definedName>
    <definedName name="QB_ROW_1439050" localSheetId="1" hidden="1">'May by Month'!$F$24</definedName>
    <definedName name="QB_ROW_1439050" localSheetId="3" hidden="1">'May Detail'!$A$28</definedName>
    <definedName name="QB_ROW_1439050_1" localSheetId="0" hidden="1">'by Month'!$F$24</definedName>
    <definedName name="QB_ROW_1439050_1" localSheetId="2" hidden="1">'May by Class'!$F$21</definedName>
    <definedName name="QB_ROW_1439050_1" localSheetId="1" hidden="1">'May by Month'!$F$25</definedName>
    <definedName name="QB_ROW_1439050_1" localSheetId="3" hidden="1">'May Detail'!$A$24</definedName>
    <definedName name="QB_ROW_1439050_2" localSheetId="2" hidden="1">'May by Class'!$F$5</definedName>
    <definedName name="QB_ROW_1439050_2" localSheetId="1" hidden="1">'May by Month'!$F$26</definedName>
    <definedName name="QB_ROW_1439050_2" localSheetId="3" hidden="1">'May Detail'!$B$18</definedName>
    <definedName name="QB_ROW_1439050_3" localSheetId="2" hidden="1">'May by Class'!$F$15</definedName>
    <definedName name="QB_ROW_1439050_3" localSheetId="1" hidden="1">'May by Month'!$I$28</definedName>
    <definedName name="QB_ROW_1439050_3" localSheetId="3" hidden="1">'May Detail'!$B$35</definedName>
    <definedName name="QB_ROW_1439050_4" localSheetId="2" hidden="1">'May by Class'!$F$23</definedName>
    <definedName name="QB_ROW_1439050_4" localSheetId="3" hidden="1">'May Detail'!$B$31</definedName>
    <definedName name="QB_ROW_1439050_5" localSheetId="2" hidden="1">'May by Class'!$F$24</definedName>
    <definedName name="QB_ROW_1439050_5" localSheetId="3" hidden="1">'May Detail'!$B$41</definedName>
    <definedName name="QB_ROW_1439320" localSheetId="5" hidden="1">'Detail Jan-May'!$C$302</definedName>
    <definedName name="QB_ROW_1439320" localSheetId="3" hidden="1">'May Detail'!$C$125</definedName>
    <definedName name="QB_ROW_1439350" localSheetId="0" hidden="1">'by Month'!$F$44</definedName>
    <definedName name="QB_ROW_1439350" localSheetId="2" hidden="1">'May by Class'!$F$31</definedName>
    <definedName name="QB_ROW_1439350" localSheetId="1" hidden="1">'May by Month'!$F$37</definedName>
    <definedName name="QB_ROW_1439350" localSheetId="3" hidden="1">'May Detail'!$A$76</definedName>
    <definedName name="QB_ROW_1439350_1" localSheetId="0" hidden="1">'by Month'!$F$40</definedName>
    <definedName name="QB_ROW_1439350_1" localSheetId="2" hidden="1">'May by Class'!$F$13</definedName>
    <definedName name="QB_ROW_1439350_1" localSheetId="1" hidden="1">'May by Month'!$F$39</definedName>
    <definedName name="QB_ROW_1439350_1" localSheetId="3" hidden="1">'May Detail'!$A$70</definedName>
    <definedName name="QB_ROW_1439350_2" localSheetId="2" hidden="1">'May by Class'!$F$21</definedName>
    <definedName name="QB_ROW_1439350_2" localSheetId="1" hidden="1">'May by Month'!$F$41</definedName>
    <definedName name="QB_ROW_1439350_2" localSheetId="3" hidden="1">'May Detail'!$B$49</definedName>
    <definedName name="QB_ROW_1439350_3" localSheetId="2" hidden="1">'May by Class'!$F$22</definedName>
    <definedName name="QB_ROW_1439350_3" localSheetId="1" hidden="1">'May by Month'!$F$43</definedName>
    <definedName name="QB_ROW_1439350_3" localSheetId="3" hidden="1">'May Detail'!$B$64</definedName>
    <definedName name="QB_ROW_1439350_4" localSheetId="2" hidden="1">'May by Class'!$F$30</definedName>
    <definedName name="QB_ROW_1439350_4" localSheetId="1" hidden="1">'May by Month'!$F$40</definedName>
    <definedName name="QB_ROW_1439350_4" localSheetId="3" hidden="1">'May Detail'!$B$72</definedName>
    <definedName name="QB_ROW_1439350_5" localSheetId="2" hidden="1">'May by Class'!$F$33</definedName>
    <definedName name="QB_ROW_1439350_5" localSheetId="1" hidden="1">'May by Month'!$I$46</definedName>
    <definedName name="QB_ROW_1439350_5" localSheetId="3" hidden="1">'May Detail'!$B$69</definedName>
    <definedName name="QB_ROW_1440030" localSheetId="5" hidden="1">'Detail Jan-May'!$D$82</definedName>
    <definedName name="QB_ROW_1440030" localSheetId="3" hidden="1">'May Detail'!$D$40</definedName>
    <definedName name="QB_ROW_1440060" localSheetId="3" hidden="1">'May Detail'!$B$29</definedName>
    <definedName name="QB_ROW_1440060_1" localSheetId="3" hidden="1">'May Detail'!$B$28</definedName>
    <definedName name="QB_ROW_1440060_2" localSheetId="3" hidden="1">'May Detail'!$C$19</definedName>
    <definedName name="QB_ROW_1440060_3" localSheetId="3" hidden="1">'May Detail'!$C$39</definedName>
    <definedName name="QB_ROW_1440060_4" localSheetId="3" hidden="1">'May Detail'!$C$35</definedName>
    <definedName name="QB_ROW_1440060_5" localSheetId="3" hidden="1">'May Detail'!$C$42</definedName>
    <definedName name="QB_ROW_1440260" localSheetId="0" hidden="1">'by Month'!$G$30</definedName>
    <definedName name="QB_ROW_1440260" localSheetId="2" hidden="1">'May by Class'!$G$23</definedName>
    <definedName name="QB_ROW_1440260" localSheetId="1" hidden="1">'May by Month'!$G$26</definedName>
    <definedName name="QB_ROW_1440260_1" localSheetId="0" hidden="1">'by Month'!$G$26</definedName>
    <definedName name="QB_ROW_1440260_1" localSheetId="2" hidden="1">'May by Class'!$G$6</definedName>
    <definedName name="QB_ROW_1440260_1" localSheetId="1" hidden="1">'May by Month'!$G$27</definedName>
    <definedName name="QB_ROW_1440260_2" localSheetId="2" hidden="1">'May by Class'!$G$16</definedName>
    <definedName name="QB_ROW_1440260_2" localSheetId="1" hidden="1">'May by Month'!$G$28</definedName>
    <definedName name="QB_ROW_1440260_3" localSheetId="2" hidden="1">'May by Class'!$G$25</definedName>
    <definedName name="QB_ROW_1440260_3" localSheetId="1" hidden="1">'May by Month'!$J$30</definedName>
    <definedName name="QB_ROW_1440260_4" localSheetId="2" hidden="1">'May by Class'!$G$27</definedName>
    <definedName name="QB_ROW_1440260_5" localSheetId="2" hidden="1">'May by Class'!$G$28</definedName>
    <definedName name="QB_ROW_1440330" localSheetId="5" hidden="1">'Detail Jan-May'!$D$133</definedName>
    <definedName name="QB_ROW_1440330" localSheetId="3" hidden="1">'May Detail'!$D$51</definedName>
    <definedName name="QB_ROW_1440360" localSheetId="3" hidden="1">'May Detail'!$B$41</definedName>
    <definedName name="QB_ROW_1440360_1" localSheetId="3" hidden="1">'May Detail'!$B$38</definedName>
    <definedName name="QB_ROW_1440360_2" localSheetId="3" hidden="1">'May Detail'!$C$30</definedName>
    <definedName name="QB_ROW_1440360_3" localSheetId="3" hidden="1">'May Detail'!$C$29</definedName>
    <definedName name="QB_ROW_1440360_4" localSheetId="3" hidden="1">'May Detail'!$C$50</definedName>
    <definedName name="QB_ROW_1440360_5" localSheetId="3" hidden="1">'May Detail'!$C$47</definedName>
    <definedName name="QB_ROW_1441030" localSheetId="5" hidden="1">'Detail Jan-May'!$D$77</definedName>
    <definedName name="QB_ROW_1441060" localSheetId="3" hidden="1">'May Detail'!$B$25</definedName>
    <definedName name="QB_ROW_1441060_1" localSheetId="3" hidden="1">'May Detail'!$C$36</definedName>
    <definedName name="QB_ROW_1441060_2" localSheetId="3" hidden="1">'May Detail'!$C$32</definedName>
    <definedName name="QB_ROW_1441060_3" localSheetId="3" hidden="1">'May Detail'!$C$60</definedName>
    <definedName name="QB_ROW_1441060_4" localSheetId="3" hidden="1">'May Detail'!$G$32</definedName>
    <definedName name="QB_ROW_1441260" localSheetId="0" hidden="1">'by Month'!$G$29</definedName>
    <definedName name="QB_ROW_1441260" localSheetId="2" hidden="1">'May by Class'!$G$22</definedName>
    <definedName name="QB_ROW_1441260" localSheetId="1" hidden="1">'May by Month'!$G$25</definedName>
    <definedName name="QB_ROW_1441260_1" localSheetId="0" hidden="1">'by Month'!$G$25</definedName>
    <definedName name="QB_ROW_1441260_1" localSheetId="2" hidden="1">'May by Class'!$G$24</definedName>
    <definedName name="QB_ROW_1441260_1" localSheetId="1" hidden="1">'May by Month'!$G$26</definedName>
    <definedName name="QB_ROW_1441260_2" localSheetId="2" hidden="1">'May by Class'!$G$26</definedName>
    <definedName name="QB_ROW_1441260_2" localSheetId="1" hidden="1">'May by Month'!$G$27</definedName>
    <definedName name="QB_ROW_1441260_3" localSheetId="2" hidden="1">'May by Class'!$G$27</definedName>
    <definedName name="QB_ROW_1441260_3" localSheetId="1" hidden="1">'May by Month'!$J$29</definedName>
    <definedName name="QB_ROW_1441330" localSheetId="5" hidden="1">'Detail Jan-May'!$D$81</definedName>
    <definedName name="QB_ROW_1441360" localSheetId="3" hidden="1">'May Detail'!$B$27</definedName>
    <definedName name="QB_ROW_1441360_1" localSheetId="3" hidden="1">'May Detail'!$C$38</definedName>
    <definedName name="QB_ROW_1441360_2" localSheetId="3" hidden="1">'May Detail'!$C$34</definedName>
    <definedName name="QB_ROW_1441360_3" localSheetId="3" hidden="1">'May Detail'!$C$62</definedName>
    <definedName name="QB_ROW_1441360_4" localSheetId="3" hidden="1">'May Detail'!$G$34</definedName>
    <definedName name="QB_ROW_1442060" localSheetId="3" hidden="1">'May Detail'!$C$30</definedName>
    <definedName name="QB_ROW_1442260" localSheetId="2" hidden="1">'May by Class'!$G$8</definedName>
    <definedName name="QB_ROW_1442260" localSheetId="1" hidden="1">'May by Month'!$G$27</definedName>
    <definedName name="QB_ROW_1442260_1" localSheetId="2" hidden="1">'May by Class'!$G$17</definedName>
    <definedName name="QB_ROW_1442260_1" localSheetId="1" hidden="1">'May by Month'!$G$28</definedName>
    <definedName name="QB_ROW_1442260_2" localSheetId="2" hidden="1">'May by Class'!$G$29</definedName>
    <definedName name="QB_ROW_1442260_2" localSheetId="1" hidden="1">'May by Month'!$G$29</definedName>
    <definedName name="QB_ROW_1442260_3" localSheetId="1" hidden="1">'May by Month'!$J$32</definedName>
    <definedName name="QB_ROW_1442360" localSheetId="3" hidden="1">'May Detail'!$C$35</definedName>
    <definedName name="QB_ROW_1443030" localSheetId="5" hidden="1">'Detail Jan-May'!$D$134</definedName>
    <definedName name="QB_ROW_1443030" localSheetId="3" hidden="1">'May Detail'!$D$52</definedName>
    <definedName name="QB_ROW_1443060" localSheetId="3" hidden="1">'May Detail'!$B$42</definedName>
    <definedName name="QB_ROW_1443060_1" localSheetId="3" hidden="1">'May Detail'!$B$39</definedName>
    <definedName name="QB_ROW_1443060_2" localSheetId="3" hidden="1">'May Detail'!$C$31</definedName>
    <definedName name="QB_ROW_1443060_3" localSheetId="3" hidden="1">'May Detail'!$C$36</definedName>
    <definedName name="QB_ROW_1443060_4" localSheetId="3" hidden="1">'May Detail'!$C$51</definedName>
    <definedName name="QB_ROW_1443060_5" localSheetId="3" hidden="1">'May Detail'!$C$48</definedName>
    <definedName name="QB_ROW_1443260" localSheetId="0" hidden="1">'by Month'!$G$31</definedName>
    <definedName name="QB_ROW_1443260" localSheetId="2" hidden="1">'May by Class'!$G$24</definedName>
    <definedName name="QB_ROW_1443260" localSheetId="1" hidden="1">'May by Month'!$G$27</definedName>
    <definedName name="QB_ROW_1443260_1" localSheetId="0" hidden="1">'by Month'!$G$27</definedName>
    <definedName name="QB_ROW_1443260_1" localSheetId="2" hidden="1">'May by Class'!$G$9</definedName>
    <definedName name="QB_ROW_1443260_1" localSheetId="1" hidden="1">'May by Month'!$G$28</definedName>
    <definedName name="QB_ROW_1443260_2" localSheetId="2" hidden="1">'May by Class'!$G$17</definedName>
    <definedName name="QB_ROW_1443260_2" localSheetId="1" hidden="1">'May by Month'!$G$29</definedName>
    <definedName name="QB_ROW_1443260_3" localSheetId="2" hidden="1">'May by Class'!$G$18</definedName>
    <definedName name="QB_ROW_1443260_3" localSheetId="1" hidden="1">'May by Month'!$G$30</definedName>
    <definedName name="QB_ROW_1443260_4" localSheetId="2" hidden="1">'May by Class'!$G$26</definedName>
    <definedName name="QB_ROW_1443260_4" localSheetId="1" hidden="1">'May by Month'!$J$33</definedName>
    <definedName name="QB_ROW_1443260_5" localSheetId="2" hidden="1">'May by Class'!$G$28</definedName>
    <definedName name="QB_ROW_1443330" localSheetId="5" hidden="1">'Detail Jan-May'!$D$143</definedName>
    <definedName name="QB_ROW_1443330" localSheetId="3" hidden="1">'May Detail'!$D$54</definedName>
    <definedName name="QB_ROW_1443360" localSheetId="3" hidden="1">'May Detail'!$B$44</definedName>
    <definedName name="QB_ROW_1443360_1" localSheetId="3" hidden="1">'May Detail'!$B$41</definedName>
    <definedName name="QB_ROW_1443360_2" localSheetId="3" hidden="1">'May Detail'!$C$34</definedName>
    <definedName name="QB_ROW_1443360_3" localSheetId="3" hidden="1">'May Detail'!$C$41</definedName>
    <definedName name="QB_ROW_1443360_4" localSheetId="3" hidden="1">'May Detail'!$C$53</definedName>
    <definedName name="QB_ROW_1443360_5" localSheetId="3" hidden="1">'May Detail'!$C$50</definedName>
    <definedName name="QB_ROW_1444060" localSheetId="3" hidden="1">'May Detail'!$G$53</definedName>
    <definedName name="QB_ROW_1444260" localSheetId="2" hidden="1">'May by Class'!$G$25</definedName>
    <definedName name="QB_ROW_1444260" localSheetId="1" hidden="1">'May by Month'!$J$34</definedName>
    <definedName name="QB_ROW_1444260_1" localSheetId="1" hidden="1">'May by Month'!$G$31</definedName>
    <definedName name="QB_ROW_1444360" localSheetId="3" hidden="1">'May Detail'!$G$55</definedName>
    <definedName name="QB_ROW_1446030" localSheetId="5" hidden="1">'Detail Jan-May'!$D$144</definedName>
    <definedName name="QB_ROW_1446060" localSheetId="3" hidden="1">'May Detail'!$B$45</definedName>
    <definedName name="QB_ROW_1446060_1" localSheetId="3" hidden="1">'May Detail'!$B$42</definedName>
    <definedName name="QB_ROW_1446060_2" localSheetId="3" hidden="1">'May Detail'!$C$35</definedName>
    <definedName name="QB_ROW_1446060_3" localSheetId="3" hidden="1">'May Detail'!$C$51</definedName>
    <definedName name="QB_ROW_1446060_4" localSheetId="3" hidden="1">'May Detail'!$C$79</definedName>
    <definedName name="QB_ROW_1446060_5" localSheetId="3" hidden="1">'May Detail'!$G$85</definedName>
    <definedName name="QB_ROW_1446260" localSheetId="0" hidden="1">'by Month'!$G$32</definedName>
    <definedName name="QB_ROW_1446260" localSheetId="2" hidden="1">'May by Class'!$G$25</definedName>
    <definedName name="QB_ROW_1446260" localSheetId="1" hidden="1">'May by Month'!$G$28</definedName>
    <definedName name="QB_ROW_1446260_1" localSheetId="0" hidden="1">'by Month'!$G$28</definedName>
    <definedName name="QB_ROW_1446260_1" localSheetId="2" hidden="1">'May by Class'!$G$18</definedName>
    <definedName name="QB_ROW_1446260_1" localSheetId="1" hidden="1">'May by Month'!$G$29</definedName>
    <definedName name="QB_ROW_1446260_2" localSheetId="2" hidden="1">'May by Class'!$G$26</definedName>
    <definedName name="QB_ROW_1446260_2" localSheetId="1" hidden="1">'May by Month'!$G$30</definedName>
    <definedName name="QB_ROW_1446260_3" localSheetId="2" hidden="1">'May by Class'!$G$29</definedName>
    <definedName name="QB_ROW_1446260_3" localSheetId="1" hidden="1">'May by Month'!$G$32</definedName>
    <definedName name="QB_ROW_1446260_4" localSheetId="2" hidden="1">'May by Class'!$G$31</definedName>
    <definedName name="QB_ROW_1446260_4" localSheetId="1" hidden="1">'May by Month'!$J$35</definedName>
    <definedName name="QB_ROW_1446260_5" localSheetId="2" hidden="1">'May by Class'!$G$27</definedName>
    <definedName name="QB_ROW_1446330" localSheetId="5" hidden="1">'Detail Jan-May'!$D$174</definedName>
    <definedName name="QB_ROW_1446360" localSheetId="3" hidden="1">'May Detail'!$B$48</definedName>
    <definedName name="QB_ROW_1446360_1" localSheetId="3" hidden="1">'May Detail'!$B$46</definedName>
    <definedName name="QB_ROW_1446360_2" localSheetId="3" hidden="1">'May Detail'!$C$38</definedName>
    <definedName name="QB_ROW_1446360_3" localSheetId="3" hidden="1">'May Detail'!$C$56</definedName>
    <definedName name="QB_ROW_1446360_4" localSheetId="3" hidden="1">'May Detail'!$C$81</definedName>
    <definedName name="QB_ROW_1446360_5" localSheetId="3" hidden="1">'May Detail'!$G$91</definedName>
    <definedName name="QB_ROW_1447030" localSheetId="5" hidden="1">'Detail Jan-May'!$D$175</definedName>
    <definedName name="QB_ROW_1447030" localSheetId="3" hidden="1">'May Detail'!$D$55</definedName>
    <definedName name="QB_ROW_1447060" localSheetId="3" hidden="1">'May Detail'!$B$49</definedName>
    <definedName name="QB_ROW_1447060_1" localSheetId="3" hidden="1">'May Detail'!$C$54</definedName>
    <definedName name="QB_ROW_1447060_2" localSheetId="3" hidden="1">'May Detail'!$C$59</definedName>
    <definedName name="QB_ROW_1447060_3" localSheetId="3" hidden="1">'May Detail'!$G$92</definedName>
    <definedName name="QB_ROW_1447060_4" localSheetId="3" hidden="1">'May Detail'!$G$60</definedName>
    <definedName name="QB_ROW_1447060_5" localSheetId="3" hidden="1">'May Detail'!$G$59</definedName>
    <definedName name="QB_ROW_1447260" localSheetId="0" hidden="1">'by Month'!$G$33</definedName>
    <definedName name="QB_ROW_1447260" localSheetId="2" hidden="1">'May by Class'!$G$26</definedName>
    <definedName name="QB_ROW_1447260" localSheetId="1" hidden="1">'May by Month'!$G$29</definedName>
    <definedName name="QB_ROW_1447260_1" localSheetId="0" hidden="1">'by Month'!$G$29</definedName>
    <definedName name="QB_ROW_1447260_1" localSheetId="2" hidden="1">'May by Class'!$G$27</definedName>
    <definedName name="QB_ROW_1447260_1" localSheetId="1" hidden="1">'May by Month'!$G$30</definedName>
    <definedName name="QB_ROW_1447260_2" localSheetId="2" hidden="1">'May by Class'!$G$32</definedName>
    <definedName name="QB_ROW_1447260_2" localSheetId="1" hidden="1">'May by Month'!$G$32</definedName>
    <definedName name="QB_ROW_1447260_3" localSheetId="2" hidden="1">'May by Class'!$G$28</definedName>
    <definedName name="QB_ROW_1447260_3" localSheetId="1" hidden="1">'May by Month'!$G$33</definedName>
    <definedName name="QB_ROW_1447260_4" localSheetId="1" hidden="1">'May by Month'!$J$36</definedName>
    <definedName name="QB_ROW_1447330" localSheetId="5" hidden="1">'Detail Jan-May'!$D$188</definedName>
    <definedName name="QB_ROW_1447330" localSheetId="3" hidden="1">'May Detail'!$D$58</definedName>
    <definedName name="QB_ROW_1447360" localSheetId="3" hidden="1">'May Detail'!$B$52</definedName>
    <definedName name="QB_ROW_1447360_1" localSheetId="3" hidden="1">'May Detail'!$C$56</definedName>
    <definedName name="QB_ROW_1447360_2" localSheetId="3" hidden="1">'May Detail'!$C$61</definedName>
    <definedName name="QB_ROW_1447360_3" localSheetId="3" hidden="1">'May Detail'!$G$94</definedName>
    <definedName name="QB_ROW_1447360_4" localSheetId="3" hidden="1">'May Detail'!$G$63</definedName>
    <definedName name="QB_ROW_1447360_5" localSheetId="3" hidden="1">'May Detail'!$G$61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30" localSheetId="3" hidden="1">'May Detail'!$D$86</definedName>
    <definedName name="QB_ROW_1452060" localSheetId="3" hidden="1">'May Detail'!$B$51</definedName>
    <definedName name="QB_ROW_1452060_1" localSheetId="3" hidden="1">'May Detail'!$C$61</definedName>
    <definedName name="QB_ROW_1452060_2" localSheetId="3" hidden="1">'May Detail'!$G$91</definedName>
    <definedName name="QB_ROW_1452060_3" localSheetId="3" hidden="1">'May Detail'!$G$50</definedName>
    <definedName name="QB_ROW_1452060_4" localSheetId="3" hidden="1">'May Detail'!$G$60</definedName>
    <definedName name="QB_ROW_1452260" localSheetId="0" hidden="1">'by Month'!$G$38</definedName>
    <definedName name="QB_ROW_1452260" localSheetId="2" hidden="1">'May by Class'!$G$27</definedName>
    <definedName name="QB_ROW_1452260" localSheetId="1" hidden="1">'May by Month'!$G$33</definedName>
    <definedName name="QB_ROW_1452260_1" localSheetId="0" hidden="1">'by Month'!$G$34</definedName>
    <definedName name="QB_ROW_1452260_1" localSheetId="2" hidden="1">'May by Class'!$G$35</definedName>
    <definedName name="QB_ROW_1452260_1" localSheetId="1" hidden="1">'May by Month'!$G$36</definedName>
    <definedName name="QB_ROW_1452260_2" localSheetId="2" hidden="1">'May by Class'!$G$30</definedName>
    <definedName name="QB_ROW_1452260_2" localSheetId="1" hidden="1">'May by Month'!$G$37</definedName>
    <definedName name="QB_ROW_1452260_3" localSheetId="2" hidden="1">'May by Class'!$G$21</definedName>
    <definedName name="QB_ROW_1452260_3" localSheetId="1" hidden="1">'May by Month'!$G$35</definedName>
    <definedName name="QB_ROW_1452260_4" localSheetId="1" hidden="1">'May by Month'!$J$40</definedName>
    <definedName name="QB_ROW_1452330" localSheetId="5" hidden="1">'Detail Jan-May'!$D$227</definedName>
    <definedName name="QB_ROW_1452330" localSheetId="3" hidden="1">'May Detail'!$D$88</definedName>
    <definedName name="QB_ROW_1452360" localSheetId="3" hidden="1">'May Detail'!$B$53</definedName>
    <definedName name="QB_ROW_1452360_1" localSheetId="3" hidden="1">'May Detail'!$C$63</definedName>
    <definedName name="QB_ROW_1452360_2" localSheetId="3" hidden="1">'May Detail'!$G$93</definedName>
    <definedName name="QB_ROW_1452360_3" localSheetId="3" hidden="1">'May Detail'!$G$52</definedName>
    <definedName name="QB_ROW_1452360_4" localSheetId="3" hidden="1">'May Detail'!$G$62</definedName>
    <definedName name="QB_ROW_1453030" localSheetId="5" hidden="1">'Detail Jan-May'!$D$228</definedName>
    <definedName name="QB_ROW_1453030" localSheetId="3" hidden="1">'May Detail'!$D$89</definedName>
    <definedName name="QB_ROW_1453060" localSheetId="3" hidden="1">'May Detail'!$B$56</definedName>
    <definedName name="QB_ROW_1453060_1" localSheetId="3" hidden="1">'May Detail'!$B$54</definedName>
    <definedName name="QB_ROW_1453060_2" localSheetId="3" hidden="1">'May Detail'!$C$43</definedName>
    <definedName name="QB_ROW_1453060_3" localSheetId="3" hidden="1">'May Detail'!$C$48</definedName>
    <definedName name="QB_ROW_1453060_4" localSheetId="3" hidden="1">'May Detail'!$C$66</definedName>
    <definedName name="QB_ROW_1453060_5" localSheetId="3" hidden="1">'May Detail'!$C$64</definedName>
    <definedName name="QB_ROW_1453260" localSheetId="0" hidden="1">'by Month'!$G$39</definedName>
    <definedName name="QB_ROW_1453260" localSheetId="2" hidden="1">'May by Class'!$G$28</definedName>
    <definedName name="QB_ROW_1453260" localSheetId="1" hidden="1">'May by Month'!$G$33</definedName>
    <definedName name="QB_ROW_1453260_1" localSheetId="0" hidden="1">'by Month'!$G$35</definedName>
    <definedName name="QB_ROW_1453260_1" localSheetId="2" hidden="1">'May by Class'!$G$11</definedName>
    <definedName name="QB_ROW_1453260_1" localSheetId="1" hidden="1">'May by Month'!$G$34</definedName>
    <definedName name="QB_ROW_1453260_2" localSheetId="2" hidden="1">'May by Class'!$G$20</definedName>
    <definedName name="QB_ROW_1453260_2" localSheetId="1" hidden="1">'May by Month'!$G$37</definedName>
    <definedName name="QB_ROW_1453260_3" localSheetId="2" hidden="1">'May by Class'!$G$30</definedName>
    <definedName name="QB_ROW_1453260_3" localSheetId="1" hidden="1">'May by Month'!$G$38</definedName>
    <definedName name="QB_ROW_1453260_4" localSheetId="2" hidden="1">'May by Class'!$G$32</definedName>
    <definedName name="QB_ROW_1453260_4" localSheetId="1" hidden="1">'May by Month'!$G$36</definedName>
    <definedName name="QB_ROW_1453260_5" localSheetId="2" hidden="1">'May by Class'!$G$36</definedName>
    <definedName name="QB_ROW_1453260_5" localSheetId="1" hidden="1">'May by Month'!$J$41</definedName>
    <definedName name="QB_ROW_1453330" localSheetId="5" hidden="1">'Detail Jan-May'!$D$254</definedName>
    <definedName name="QB_ROW_1453330" localSheetId="3" hidden="1">'May Detail'!$D$100</definedName>
    <definedName name="QB_ROW_1453360" localSheetId="3" hidden="1">'May Detail'!$B$63</definedName>
    <definedName name="QB_ROW_1453360_1" localSheetId="3" hidden="1">'May Detail'!$B$62</definedName>
    <definedName name="QB_ROW_1453360_2" localSheetId="3" hidden="1">'May Detail'!$C$48</definedName>
    <definedName name="QB_ROW_1453360_3" localSheetId="3" hidden="1">'May Detail'!$C$59</definedName>
    <definedName name="QB_ROW_1453360_4" localSheetId="3" hidden="1">'May Detail'!$C$71</definedName>
    <definedName name="QB_ROW_1453360_5" localSheetId="3" hidden="1">'May Detail'!$C$68</definedName>
    <definedName name="QB_ROW_1454030" localSheetId="5" hidden="1">'Detail Jan-May'!$D$255</definedName>
    <definedName name="QB_ROW_1454030" localSheetId="3" hidden="1">'May Detail'!$D$101</definedName>
    <definedName name="QB_ROW_1454060" localSheetId="3" hidden="1">'May Detail'!$C$60</definedName>
    <definedName name="QB_ROW_1454060_1" localSheetId="3" hidden="1">'May Detail'!$G$106</definedName>
    <definedName name="QB_ROW_1454060_2" localSheetId="3" hidden="1">'May Detail'!$G$58</definedName>
    <definedName name="QB_ROW_1454060_3" localSheetId="3" hidden="1">'May Detail'!$G$68</definedName>
    <definedName name="QB_ROW_1454060_4" localSheetId="3" hidden="1">'May Detail'!$G$94</definedName>
    <definedName name="QB_ROW_1454260" localSheetId="0" hidden="1">'by Month'!$G$40</definedName>
    <definedName name="QB_ROW_1454260" localSheetId="2" hidden="1">'May by Class'!$G$12</definedName>
    <definedName name="QB_ROW_1454260" localSheetId="1" hidden="1">'May by Month'!$G$36</definedName>
    <definedName name="QB_ROW_1454260_1" localSheetId="0" hidden="1">'by Month'!$G$36</definedName>
    <definedName name="QB_ROW_1454260_1" localSheetId="2" hidden="1">'May by Class'!$G$21</definedName>
    <definedName name="QB_ROW_1454260_1" localSheetId="1" hidden="1">'May by Month'!$G$38</definedName>
    <definedName name="QB_ROW_1454260_2" localSheetId="2" hidden="1">'May by Class'!$G$37</definedName>
    <definedName name="QB_ROW_1454260_2" localSheetId="1" hidden="1">'May by Month'!$G$39</definedName>
    <definedName name="QB_ROW_1454260_3" localSheetId="2" hidden="1">'May by Class'!$G$32</definedName>
    <definedName name="QB_ROW_1454260_3" localSheetId="1" hidden="1">'May by Month'!$G$37</definedName>
    <definedName name="QB_ROW_1454260_4" localSheetId="2" hidden="1">'May by Class'!$G$23</definedName>
    <definedName name="QB_ROW_1454260_4" localSheetId="1" hidden="1">'May by Month'!$J$42</definedName>
    <definedName name="QB_ROW_1454260_5" localSheetId="2" hidden="1">'May by Class'!$G$29</definedName>
    <definedName name="QB_ROW_1454330" localSheetId="5" hidden="1">'Detail Jan-May'!$D$260</definedName>
    <definedName name="QB_ROW_1454330" localSheetId="3" hidden="1">'May Detail'!$D$105</definedName>
    <definedName name="QB_ROW_1454360" localSheetId="3" hidden="1">'May Detail'!$C$63</definedName>
    <definedName name="QB_ROW_1454360_1" localSheetId="3" hidden="1">'May Detail'!$G$110</definedName>
    <definedName name="QB_ROW_1454360_2" localSheetId="3" hidden="1">'May Detail'!$G$60</definedName>
    <definedName name="QB_ROW_1454360_3" localSheetId="3" hidden="1">'May Detail'!$G$70</definedName>
    <definedName name="QB_ROW_1454360_4" localSheetId="3" hidden="1">'May Detail'!$G$103</definedName>
    <definedName name="QB_ROW_1520030" localSheetId="5" hidden="1">'Detail Jan-May'!$D$208</definedName>
    <definedName name="QB_ROW_1520030" localSheetId="3" hidden="1">'May Detail'!$D$66</definedName>
    <definedName name="QB_ROW_1520060" localSheetId="3" hidden="1">'May Detail'!$G$71</definedName>
    <definedName name="QB_ROW_1520260" localSheetId="0" hidden="1">'by Month'!$G$36</definedName>
    <definedName name="QB_ROW_1520260" localSheetId="2" hidden="1">'May by Class'!$G$28</definedName>
    <definedName name="QB_ROW_1520260" localSheetId="1" hidden="1">'May by Month'!$G$35</definedName>
    <definedName name="QB_ROW_1520260_1" localSheetId="0" hidden="1">'by Month'!$G$32</definedName>
    <definedName name="QB_ROW_1520260_1" localSheetId="1" hidden="1">'May by Month'!$J$38</definedName>
    <definedName name="QB_ROW_1520330" localSheetId="5" hidden="1">'Detail Jan-May'!$D$216</definedName>
    <definedName name="QB_ROW_1520330" localSheetId="3" hidden="1">'May Detail'!$D$71</definedName>
    <definedName name="QB_ROW_1520360" localSheetId="3" hidden="1">'May Detail'!$G$76</definedName>
    <definedName name="QB_ROW_1521030" localSheetId="5" hidden="1">'Detail Jan-May'!$D$296</definedName>
    <definedName name="QB_ROW_1521030" localSheetId="3" hidden="1">'May Detail'!$D$118</definedName>
    <definedName name="QB_ROW_1521060" localSheetId="3" hidden="1">'May Detail'!$G$133</definedName>
    <definedName name="QB_ROW_1521060_1" localSheetId="3" hidden="1">'May Detail'!$G$123</definedName>
    <definedName name="QB_ROW_1521260" localSheetId="0" hidden="1">'by Month'!$G$43</definedName>
    <definedName name="QB_ROW_1521260" localSheetId="2" hidden="1">'May by Class'!$G$40</definedName>
    <definedName name="QB_ROW_1521260" localSheetId="1" hidden="1">'May by Month'!$G$42</definedName>
    <definedName name="QB_ROW_1521260_1" localSheetId="0" hidden="1">'by Month'!$G$39</definedName>
    <definedName name="QB_ROW_1521260_1" localSheetId="2" hidden="1">'May by Class'!$G$34</definedName>
    <definedName name="QB_ROW_1521260_1" localSheetId="1" hidden="1">'May by Month'!$J$45</definedName>
    <definedName name="QB_ROW_1521260_2" localSheetId="2" hidden="1">'May by Class'!$G$35</definedName>
    <definedName name="QB_ROW_1521330" localSheetId="5" hidden="1">'Detail Jan-May'!$D$301</definedName>
    <definedName name="QB_ROW_1521330" localSheetId="3" hidden="1">'May Detail'!$D$124</definedName>
    <definedName name="QB_ROW_1521360" localSheetId="3" hidden="1">'May Detail'!$G$136</definedName>
    <definedName name="QB_ROW_1521360_1" localSheetId="3" hidden="1">'May Detail'!$G$129</definedName>
    <definedName name="QB_ROW_1523030" localSheetId="5" hidden="1">'Detail Jan-May'!$D$195</definedName>
    <definedName name="QB_ROW_1523030" localSheetId="3" hidden="1">'May Detail'!$D$59</definedName>
    <definedName name="QB_ROW_1523060" localSheetId="3" hidden="1">'May Detail'!$B$53</definedName>
    <definedName name="QB_ROW_1523060_1" localSheetId="3" hidden="1">'May Detail'!$B$47</definedName>
    <definedName name="QB_ROW_1523060_2" localSheetId="3" hidden="1">'May Detail'!$C$39</definedName>
    <definedName name="QB_ROW_1523060_3" localSheetId="3" hidden="1">'May Detail'!$C$42</definedName>
    <definedName name="QB_ROW_1523060_4" localSheetId="3" hidden="1">'May Detail'!$C$57</definedName>
    <definedName name="QB_ROW_1523060_5" localSheetId="3" hidden="1">'May Detail'!$C$62</definedName>
    <definedName name="QB_ROW_1523260" localSheetId="0" hidden="1">'by Month'!$G$35</definedName>
    <definedName name="QB_ROW_1523260" localSheetId="2" hidden="1">'May by Class'!$G$27</definedName>
    <definedName name="QB_ROW_1523260" localSheetId="1" hidden="1">'May by Month'!$G$30</definedName>
    <definedName name="QB_ROW_1523260_1" localSheetId="0" hidden="1">'by Month'!$G$31</definedName>
    <definedName name="QB_ROW_1523260_1" localSheetId="2" hidden="1">'May by Class'!$G$26</definedName>
    <definedName name="QB_ROW_1523260_1" localSheetId="1" hidden="1">'May by Month'!$G$32</definedName>
    <definedName name="QB_ROW_1523260_2" localSheetId="2" hidden="1">'May by Class'!$G$10</definedName>
    <definedName name="QB_ROW_1523260_2" localSheetId="1" hidden="1">'May by Month'!$G$33</definedName>
    <definedName name="QB_ROW_1523260_3" localSheetId="2" hidden="1">'May by Class'!$G$19</definedName>
    <definedName name="QB_ROW_1523260_3" localSheetId="1" hidden="1">'May by Month'!$G$34</definedName>
    <definedName name="QB_ROW_1523260_4" localSheetId="2" hidden="1">'May by Class'!$G$28</definedName>
    <definedName name="QB_ROW_1523260_4" localSheetId="1" hidden="1">'May by Month'!$J$37</definedName>
    <definedName name="QB_ROW_1523260_5" localSheetId="2" hidden="1">'May by Class'!$G$30</definedName>
    <definedName name="QB_ROW_1523330" localSheetId="5" hidden="1">'Detail Jan-May'!$D$207</definedName>
    <definedName name="QB_ROW_1523330" localSheetId="3" hidden="1">'May Detail'!$D$65</definedName>
    <definedName name="QB_ROW_1523360" localSheetId="3" hidden="1">'May Detail'!$B$55</definedName>
    <definedName name="QB_ROW_1523360_1" localSheetId="3" hidden="1">'May Detail'!$B$50</definedName>
    <definedName name="QB_ROW_1523360_2" localSheetId="3" hidden="1">'May Detail'!$C$42</definedName>
    <definedName name="QB_ROW_1523360_3" localSheetId="3" hidden="1">'May Detail'!$C$47</definedName>
    <definedName name="QB_ROW_1523360_4" localSheetId="3" hidden="1">'May Detail'!$C$60</definedName>
    <definedName name="QB_ROW_1523360_5" localSheetId="3" hidden="1">'May Detail'!$C$65</definedName>
    <definedName name="QB_ROW_1524030" localSheetId="5" hidden="1">'Detail Jan-May'!$D$261</definedName>
    <definedName name="QB_ROW_1524030" localSheetId="3" hidden="1">'May Detail'!$D$106</definedName>
    <definedName name="QB_ROW_1524060" localSheetId="3" hidden="1">'May Detail'!$B$64</definedName>
    <definedName name="QB_ROW_1524060_1" localSheetId="3" hidden="1">'May Detail'!$B$63</definedName>
    <definedName name="QB_ROW_1524060_2" localSheetId="3" hidden="1">'May Detail'!$G$114</definedName>
    <definedName name="QB_ROW_1524060_3" localSheetId="3" hidden="1">'May Detail'!$G$111</definedName>
    <definedName name="QB_ROW_1524260" localSheetId="0" hidden="1">'by Month'!$G$41</definedName>
    <definedName name="QB_ROW_1524260" localSheetId="2" hidden="1">'May by Class'!$G$29</definedName>
    <definedName name="QB_ROW_1524260" localSheetId="1" hidden="1">'May by Month'!$G$34</definedName>
    <definedName name="QB_ROW_1524260_1" localSheetId="0" hidden="1">'by Month'!$G$37</definedName>
    <definedName name="QB_ROW_1524260_1" localSheetId="2" hidden="1">'May by Class'!$G$38</definedName>
    <definedName name="QB_ROW_1524260_1" localSheetId="1" hidden="1">'May by Month'!$G$37</definedName>
    <definedName name="QB_ROW_1524260_2" localSheetId="2" hidden="1">'May by Class'!$G$32</definedName>
    <definedName name="QB_ROW_1524260_2" localSheetId="1" hidden="1">'May by Month'!$G$39</definedName>
    <definedName name="QB_ROW_1524260_3" localSheetId="2" hidden="1">'May by Class'!$G$33</definedName>
    <definedName name="QB_ROW_1524260_3" localSheetId="1" hidden="1">'May by Month'!$G$40</definedName>
    <definedName name="QB_ROW_1524260_4" localSheetId="1" hidden="1">'May by Month'!$G$38</definedName>
    <definedName name="QB_ROW_1524260_5" localSheetId="1" hidden="1">'May by Month'!$J$43</definedName>
    <definedName name="QB_ROW_1524330" localSheetId="5" hidden="1">'Detail Jan-May'!$D$264</definedName>
    <definedName name="QB_ROW_1524330" localSheetId="3" hidden="1">'May Detail'!$D$111</definedName>
    <definedName name="QB_ROW_1524360" localSheetId="3" hidden="1">'May Detail'!$B$70</definedName>
    <definedName name="QB_ROW_1524360_1" localSheetId="3" hidden="1">'May Detail'!$B$66</definedName>
    <definedName name="QB_ROW_1524360_2" localSheetId="3" hidden="1">'May Detail'!$G$117</definedName>
    <definedName name="QB_ROW_1524360_3" localSheetId="3" hidden="1">'May Detail'!$G$116</definedName>
    <definedName name="QB_ROW_1525030" localSheetId="5" hidden="1">'Detail Jan-May'!$D$217</definedName>
    <definedName name="QB_ROW_1525030" localSheetId="3" hidden="1">'May Detail'!$D$72</definedName>
    <definedName name="QB_ROW_1525060" localSheetId="3" hidden="1">'May Detail'!$C$61</definedName>
    <definedName name="QB_ROW_1525060_1" localSheetId="3" hidden="1">'May Detail'!$C$66</definedName>
    <definedName name="QB_ROW_1525060_2" localSheetId="3" hidden="1">'May Detail'!$C$86</definedName>
    <definedName name="QB_ROW_1525060_3" localSheetId="3" hidden="1">'May Detail'!$G$100</definedName>
    <definedName name="QB_ROW_1525060_4" localSheetId="3" hidden="1">'May Detail'!$G$77</definedName>
    <definedName name="QB_ROW_1525060_5" localSheetId="3" hidden="1">'May Detail'!$G$47</definedName>
    <definedName name="QB_ROW_1525260" localSheetId="0" hidden="1">'by Month'!$G$37</definedName>
    <definedName name="QB_ROW_1525260" localSheetId="2" hidden="1">'May by Class'!$G$29</definedName>
    <definedName name="QB_ROW_1525260" localSheetId="1" hidden="1">'May by Month'!$G$34</definedName>
    <definedName name="QB_ROW_1525260_1" localSheetId="0" hidden="1">'by Month'!$G$33</definedName>
    <definedName name="QB_ROW_1525260_1" localSheetId="2" hidden="1">'May by Class'!$G$28</definedName>
    <definedName name="QB_ROW_1525260_1" localSheetId="1" hidden="1">'May by Month'!$G$36</definedName>
    <definedName name="QB_ROW_1525260_2" localSheetId="2" hidden="1">'May by Class'!$G$31</definedName>
    <definedName name="QB_ROW_1525260_2" localSheetId="1" hidden="1">'May by Month'!$J$39</definedName>
    <definedName name="QB_ROW_1525260_3" localSheetId="2" hidden="1">'May by Class'!$G$34</definedName>
    <definedName name="QB_ROW_1525260_4" localSheetId="2" hidden="1">'May by Class'!$G$30</definedName>
    <definedName name="QB_ROW_1525260_5" localSheetId="2" hidden="1">'May by Class'!$G$20</definedName>
    <definedName name="QB_ROW_1525330" localSheetId="5" hidden="1">'Detail Jan-May'!$D$219</definedName>
    <definedName name="QB_ROW_1525330" localSheetId="3" hidden="1">'May Detail'!$D$85</definedName>
    <definedName name="QB_ROW_1525360" localSheetId="3" hidden="1">'May Detail'!$C$65</definedName>
    <definedName name="QB_ROW_1525360_1" localSheetId="3" hidden="1">'May Detail'!$C$69</definedName>
    <definedName name="QB_ROW_1525360_2" localSheetId="3" hidden="1">'May Detail'!$C$88</definedName>
    <definedName name="QB_ROW_1525360_3" localSheetId="3" hidden="1">'May Detail'!$G$104</definedName>
    <definedName name="QB_ROW_1525360_4" localSheetId="3" hidden="1">'May Detail'!$G$90</definedName>
    <definedName name="QB_ROW_1525360_5" localSheetId="3" hidden="1">'May Detail'!$G$49</definedName>
    <definedName name="QB_ROW_1526030" localSheetId="5" hidden="1">'Detail Jan-May'!$D$265</definedName>
    <definedName name="QB_ROW_1526030" localSheetId="3" hidden="1">'May Detail'!$D$112</definedName>
    <definedName name="QB_ROW_1526060" localSheetId="3" hidden="1">'May Detail'!$B$71</definedName>
    <definedName name="QB_ROW_1526060_1" localSheetId="3" hidden="1">'May Detail'!$B$67</definedName>
    <definedName name="QB_ROW_1526060_2" localSheetId="3" hidden="1">'May Detail'!$G$118</definedName>
    <definedName name="QB_ROW_1526060_3" localSheetId="3" hidden="1">'May Detail'!$G$117</definedName>
    <definedName name="QB_ROW_1526060_4" localSheetId="3" hidden="1">'May Detail'!$G$104</definedName>
    <definedName name="QB_ROW_1526260" localSheetId="0" hidden="1">'by Month'!$G$42</definedName>
    <definedName name="QB_ROW_1526260" localSheetId="2" hidden="1">'May by Class'!$G$30</definedName>
    <definedName name="QB_ROW_1526260" localSheetId="1" hidden="1">'May by Month'!$G$36</definedName>
    <definedName name="QB_ROW_1526260_1" localSheetId="0" hidden="1">'by Month'!$G$38</definedName>
    <definedName name="QB_ROW_1526260_1" localSheetId="2" hidden="1">'May by Class'!$G$29</definedName>
    <definedName name="QB_ROW_1526260_1" localSheetId="1" hidden="1">'May by Month'!$G$38</definedName>
    <definedName name="QB_ROW_1526260_2" localSheetId="2" hidden="1">'May by Class'!$G$39</definedName>
    <definedName name="QB_ROW_1526260_2" localSheetId="1" hidden="1">'May by Month'!$G$40</definedName>
    <definedName name="QB_ROW_1526260_3" localSheetId="2" hidden="1">'May by Class'!$G$33</definedName>
    <definedName name="QB_ROW_1526260_3" localSheetId="1" hidden="1">'May by Month'!$G$41</definedName>
    <definedName name="QB_ROW_1526260_4" localSheetId="2" hidden="1">'May by Class'!$G$34</definedName>
    <definedName name="QB_ROW_1526260_4" localSheetId="1" hidden="1">'May by Month'!$G$39</definedName>
    <definedName name="QB_ROW_1526260_5" localSheetId="2" hidden="1">'May by Class'!$G$32</definedName>
    <definedName name="QB_ROW_1526260_5" localSheetId="1" hidden="1">'May by Month'!$J$44</definedName>
    <definedName name="QB_ROW_1526330" localSheetId="5" hidden="1">'Detail Jan-May'!$D$295</definedName>
    <definedName name="QB_ROW_1526330" localSheetId="3" hidden="1">'May Detail'!$D$117</definedName>
    <definedName name="QB_ROW_1526360" localSheetId="3" hidden="1">'May Detail'!$B$75</definedName>
    <definedName name="QB_ROW_1526360_1" localSheetId="3" hidden="1">'May Detail'!$B$69</definedName>
    <definedName name="QB_ROW_1526360_2" localSheetId="3" hidden="1">'May Detail'!$G$132</definedName>
    <definedName name="QB_ROW_1526360_3" localSheetId="3" hidden="1">'May Detail'!$G$122</definedName>
    <definedName name="QB_ROW_1526360_4" localSheetId="3" hidden="1">'May Detail'!$G$115</definedName>
    <definedName name="QB_ROW_1656030" localSheetId="5" hidden="1">'Detail Jan-May'!$D$17</definedName>
    <definedName name="QB_ROW_1656030" localSheetId="3" hidden="1">'May Detail'!$D$7</definedName>
    <definedName name="QB_ROW_1656060" localSheetId="3" hidden="1">'May Detail'!$B$9</definedName>
    <definedName name="QB_ROW_1656060_1" localSheetId="3" hidden="1">'May Detail'!$B$6</definedName>
    <definedName name="QB_ROW_1656060_2" localSheetId="3" hidden="1">'May Detail'!$C$9</definedName>
    <definedName name="QB_ROW_1656060_3" localSheetId="3" hidden="1">'May Detail'!$G$9</definedName>
    <definedName name="QB_ROW_1656060_4" localSheetId="3" hidden="1">'May Detail'!$G$6</definedName>
    <definedName name="QB_ROW_1656260" localSheetId="0" hidden="1">'by Month'!$G$11</definedName>
    <definedName name="QB_ROW_1656260" localSheetId="2" hidden="1">'May by Class'!$G$8</definedName>
    <definedName name="QB_ROW_1656260" localSheetId="1" hidden="1">'May by Month'!$G$8</definedName>
    <definedName name="QB_ROW_1656260_1" localSheetId="0" hidden="1">'by Month'!$G$7</definedName>
    <definedName name="QB_ROW_1656260_1" localSheetId="2" hidden="1">'May by Class'!$G$6</definedName>
    <definedName name="QB_ROW_1656260_1" localSheetId="1" hidden="1">'May by Month'!$J$10</definedName>
    <definedName name="QB_ROW_1656260_2" localSheetId="2" hidden="1">'May by Class'!$G$7</definedName>
    <definedName name="QB_ROW_1656330" localSheetId="5" hidden="1">'Detail Jan-May'!$D$28</definedName>
    <definedName name="QB_ROW_1656330" localSheetId="3" hidden="1">'May Detail'!$D$9</definedName>
    <definedName name="QB_ROW_1656360" localSheetId="3" hidden="1">'May Detail'!$B$11</definedName>
    <definedName name="QB_ROW_1656360_1" localSheetId="3" hidden="1">'May Detail'!$B$8</definedName>
    <definedName name="QB_ROW_1656360_2" localSheetId="3" hidden="1">'May Detail'!$C$11</definedName>
    <definedName name="QB_ROW_1656360_3" localSheetId="3" hidden="1">'May Detail'!$C$12</definedName>
    <definedName name="QB_ROW_1656360_4" localSheetId="3" hidden="1">'May Detail'!$G$11</definedName>
    <definedName name="QB_ROW_1656360_5" localSheetId="3" hidden="1">'May Detail'!$G$8</definedName>
    <definedName name="QB_ROW_1659060" localSheetId="3" hidden="1">'May Detail'!$C$12</definedName>
    <definedName name="QB_ROW_1659060_1" localSheetId="3" hidden="1">'May Detail'!$G$6</definedName>
    <definedName name="QB_ROW_1659260" localSheetId="2" hidden="1">'May by Class'!$G$6</definedName>
    <definedName name="QB_ROW_1659260" localSheetId="1" hidden="1">'May by Month'!$G$9</definedName>
    <definedName name="QB_ROW_1659260_1" localSheetId="2" hidden="1">'May by Class'!$G$9</definedName>
    <definedName name="QB_ROW_1659260_1" localSheetId="1" hidden="1">'May by Month'!$J$11</definedName>
    <definedName name="QB_ROW_1659360" localSheetId="3" hidden="1">'May Detail'!$C$14</definedName>
    <definedName name="QB_ROW_1659360_1" localSheetId="3" hidden="1">'May Detail'!$G$9</definedName>
    <definedName name="QB_ROW_1669040" localSheetId="5" hidden="1">'Detail Jan-May'!$E$43</definedName>
    <definedName name="QB_ROW_1669070" localSheetId="3" hidden="1">'May Detail'!$C$17</definedName>
    <definedName name="QB_ROW_1669070_1" localSheetId="3" hidden="1">'May Detail'!$D$18</definedName>
    <definedName name="QB_ROW_1669070_2" localSheetId="3" hidden="1">'May Detail'!$D$20</definedName>
    <definedName name="QB_ROW_1669070_3" localSheetId="3" hidden="1">'May Detail'!$D$38</definedName>
    <definedName name="QB_ROW_1669070_4" localSheetId="3" hidden="1">'May Detail'!$H$55</definedName>
    <definedName name="QB_ROW_1669070_5" localSheetId="3" hidden="1">'May Detail'!$H$14</definedName>
    <definedName name="QB_ROW_1669270" localSheetId="0" hidden="1">'by Month'!$H$19</definedName>
    <definedName name="QB_ROW_1669270" localSheetId="2" hidden="1">'May by Class'!$H$14</definedName>
    <definedName name="QB_ROW_1669270" localSheetId="1" hidden="1">'May by Month'!$H$14</definedName>
    <definedName name="QB_ROW_1669270_1" localSheetId="0" hidden="1">'by Month'!$H$15</definedName>
    <definedName name="QB_ROW_1669270_1" localSheetId="2" hidden="1">'May by Class'!$H$15</definedName>
    <definedName name="QB_ROW_1669270_1" localSheetId="1" hidden="1">'May by Month'!$H$16</definedName>
    <definedName name="QB_ROW_1669270_2" localSheetId="2" hidden="1">'May by Class'!$H$16</definedName>
    <definedName name="QB_ROW_1669270_2" localSheetId="1" hidden="1">'May by Month'!$H$17</definedName>
    <definedName name="QB_ROW_1669270_3" localSheetId="2" hidden="1">'May by Class'!$H$17</definedName>
    <definedName name="QB_ROW_1669270_3" localSheetId="1" hidden="1">'May by Month'!$K$19</definedName>
    <definedName name="QB_ROW_1669270_4" localSheetId="2" hidden="1">'May by Class'!$H$12</definedName>
    <definedName name="QB_ROW_1669340" localSheetId="5" hidden="1">'Detail Jan-May'!$E$48</definedName>
    <definedName name="QB_ROW_1669370" localSheetId="3" hidden="1">'May Detail'!$C$20</definedName>
    <definedName name="QB_ROW_1669370_1" localSheetId="3" hidden="1">'May Detail'!$D$23</definedName>
    <definedName name="QB_ROW_1669370_2" localSheetId="3" hidden="1">'May Detail'!$D$25</definedName>
    <definedName name="QB_ROW_1669370_3" localSheetId="3" hidden="1">'May Detail'!$D$40</definedName>
    <definedName name="QB_ROW_1669370_4" localSheetId="3" hidden="1">'May Detail'!$H$57</definedName>
    <definedName name="QB_ROW_1669370_5" localSheetId="3" hidden="1">'May Detail'!$H$17</definedName>
    <definedName name="QB_ROW_1693040" localSheetId="5" hidden="1">'Detail Jan-May'!$E$37</definedName>
    <definedName name="QB_ROW_1693040" localSheetId="3" hidden="1">'May Detail'!$E$22</definedName>
    <definedName name="QB_ROW_1693070" localSheetId="3" hidden="1">'May Detail'!$D$17</definedName>
    <definedName name="QB_ROW_1693070_1" localSheetId="3" hidden="1">'May Detail'!$D$20</definedName>
    <definedName name="QB_ROW_1693070_2" localSheetId="3" hidden="1">'May Detail'!$H$18</definedName>
    <definedName name="QB_ROW_1693070_3" localSheetId="3" hidden="1">'May Detail'!$H$24</definedName>
    <definedName name="QB_ROW_1693270" localSheetId="0" hidden="1">'by Month'!$H$18</definedName>
    <definedName name="QB_ROW_1693270" localSheetId="2" hidden="1">'May by Class'!$H$14</definedName>
    <definedName name="QB_ROW_1693270" localSheetId="1" hidden="1">'May by Month'!$H$14</definedName>
    <definedName name="QB_ROW_1693270_1" localSheetId="0" hidden="1">'by Month'!$H$14</definedName>
    <definedName name="QB_ROW_1693270_1" localSheetId="2" hidden="1">'May by Class'!$H$15</definedName>
    <definedName name="QB_ROW_1693270_1" localSheetId="1" hidden="1">'May by Month'!$H$16</definedName>
    <definedName name="QB_ROW_1693270_2" localSheetId="2" hidden="1">'May by Class'!$H$16</definedName>
    <definedName name="QB_ROW_1693270_2" localSheetId="1" hidden="1">'May by Month'!$H$15</definedName>
    <definedName name="QB_ROW_1693270_3" localSheetId="1" hidden="1">'May by Month'!$K$18</definedName>
    <definedName name="QB_ROW_1693340" localSheetId="5" hidden="1">'Detail Jan-May'!$E$42</definedName>
    <definedName name="QB_ROW_1693340" localSheetId="3" hidden="1">'May Detail'!$E$30</definedName>
    <definedName name="QB_ROW_1693370" localSheetId="3" hidden="1">'May Detail'!$D$19</definedName>
    <definedName name="QB_ROW_1693370_1" localSheetId="3" hidden="1">'May Detail'!$D$37</definedName>
    <definedName name="QB_ROW_1693370_2" localSheetId="3" hidden="1">'May Detail'!$H$54</definedName>
    <definedName name="QB_ROW_1693370_3" localSheetId="3" hidden="1">'May Detail'!$H$32</definedName>
    <definedName name="QB_ROW_1694040" localSheetId="5" hidden="1">'Detail Jan-May'!$E$34</definedName>
    <definedName name="QB_ROW_1694040" localSheetId="3" hidden="1">'May Detail'!$E$15</definedName>
    <definedName name="QB_ROW_1694070" localSheetId="3" hidden="1">'May Detail'!$H$15</definedName>
    <definedName name="QB_ROW_1694070_1" localSheetId="3" hidden="1">'May Detail'!$H$17</definedName>
    <definedName name="QB_ROW_1694270" localSheetId="0" hidden="1">'by Month'!$H$17</definedName>
    <definedName name="QB_ROW_1694270" localSheetId="2" hidden="1">'May by Class'!$H$13</definedName>
    <definedName name="QB_ROW_1694270" localSheetId="1" hidden="1">'May by Month'!$H$15</definedName>
    <definedName name="QB_ROW_1694270_1" localSheetId="0" hidden="1">'by Month'!$H$13</definedName>
    <definedName name="QB_ROW_1694270_1" localSheetId="2" hidden="1">'May by Class'!$H$15</definedName>
    <definedName name="QB_ROW_1694270_1" localSheetId="1" hidden="1">'May by Month'!$K$17</definedName>
    <definedName name="QB_ROW_1694340" localSheetId="5" hidden="1">'Detail Jan-May'!$E$36</definedName>
    <definedName name="QB_ROW_1694340" localSheetId="3" hidden="1">'May Detail'!$E$21</definedName>
    <definedName name="QB_ROW_1694370" localSheetId="3" hidden="1">'May Detail'!$H$17</definedName>
    <definedName name="QB_ROW_1694370_1" localSheetId="3" hidden="1">'May Detail'!$H$23</definedName>
    <definedName name="QB_ROW_1758030" localSheetId="5" hidden="1">'Detail Jan-May'!$D$33</definedName>
    <definedName name="QB_ROW_1758030" localSheetId="3" hidden="1">'May Detail'!$D$14</definedName>
    <definedName name="QB_ROW_1758060" localSheetId="0" hidden="1">'by Month'!$G$16</definedName>
    <definedName name="QB_ROW_1758060" localSheetId="2" hidden="1">'May by Class'!$G$13</definedName>
    <definedName name="QB_ROW_1758060" localSheetId="1" hidden="1">'May by Month'!$G$13</definedName>
    <definedName name="QB_ROW_1758060" localSheetId="3" hidden="1">'May Detail'!$B$16</definedName>
    <definedName name="QB_ROW_1758060_1" localSheetId="0" hidden="1">'by Month'!$G$12</definedName>
    <definedName name="QB_ROW_1758060_1" localSheetId="2" hidden="1">'May by Class'!$G$12</definedName>
    <definedName name="QB_ROW_1758060_1" localSheetId="1" hidden="1">'May by Month'!$G$14</definedName>
    <definedName name="QB_ROW_1758060_1" localSheetId="3" hidden="1">'May Detail'!$B$13</definedName>
    <definedName name="QB_ROW_1758060_2" localSheetId="2" hidden="1">'May by Class'!$G$14</definedName>
    <definedName name="QB_ROW_1758060_2" localSheetId="1" hidden="1">'May by Month'!$J$16</definedName>
    <definedName name="QB_ROW_1758060_2" localSheetId="3" hidden="1">'May Detail'!$C$17</definedName>
    <definedName name="QB_ROW_1758060_3" localSheetId="2" hidden="1">'May by Class'!$G$6</definedName>
    <definedName name="QB_ROW_1758060_3" localSheetId="3" hidden="1">'May Detail'!$C$16</definedName>
    <definedName name="QB_ROW_1758060_4" localSheetId="2" hidden="1">'May by Class'!$G$11</definedName>
    <definedName name="QB_ROW_1758060_4" localSheetId="3" hidden="1">'May Detail'!$C$19</definedName>
    <definedName name="QB_ROW_1758060_5" localSheetId="3" hidden="1">'May Detail'!$G$14</definedName>
    <definedName name="QB_ROW_1758330" localSheetId="5" hidden="1">'Detail Jan-May'!$D$72</definedName>
    <definedName name="QB_ROW_1758330" localSheetId="3" hidden="1">'May Detail'!$D$35</definedName>
    <definedName name="QB_ROW_1758360" localSheetId="0" hidden="1">'by Month'!$G$21</definedName>
    <definedName name="QB_ROW_1758360" localSheetId="2" hidden="1">'May by Class'!$G$15</definedName>
    <definedName name="QB_ROW_1758360" localSheetId="1" hidden="1">'May by Month'!$G$17</definedName>
    <definedName name="QB_ROW_1758360" localSheetId="3" hidden="1">'May Detail'!$B$21</definedName>
    <definedName name="QB_ROW_1758360_1" localSheetId="0" hidden="1">'by Month'!$G$17</definedName>
    <definedName name="QB_ROW_1758360_1" localSheetId="2" hidden="1">'May by Class'!$G$14</definedName>
    <definedName name="QB_ROW_1758360_1" localSheetId="1" hidden="1">'May by Month'!$G$18</definedName>
    <definedName name="QB_ROW_1758360_1" localSheetId="3" hidden="1">'May Detail'!$B$17</definedName>
    <definedName name="QB_ROW_1758360_2" localSheetId="2" hidden="1">'May by Class'!$G$16</definedName>
    <definedName name="QB_ROW_1758360_2" localSheetId="1" hidden="1">'May by Month'!$G$19</definedName>
    <definedName name="QB_ROW_1758360_2" localSheetId="3" hidden="1">'May Detail'!$C$28</definedName>
    <definedName name="QB_ROW_1758360_3" localSheetId="2" hidden="1">'May by Class'!$G$17</definedName>
    <definedName name="QB_ROW_1758360_3" localSheetId="1" hidden="1">'May by Month'!$J$21</definedName>
    <definedName name="QB_ROW_1758360_3" localSheetId="3" hidden="1">'May Detail'!$C$24</definedName>
    <definedName name="QB_ROW_1758360_4" localSheetId="2" hidden="1">'May by Class'!$G$18</definedName>
    <definedName name="QB_ROW_1758360_4" localSheetId="3" hidden="1">'May Detail'!$C$34</definedName>
    <definedName name="QB_ROW_1758360_5" localSheetId="2" hidden="1">'May by Class'!$G$19</definedName>
    <definedName name="QB_ROW_1758360_5" localSheetId="3" hidden="1">'May Detail'!$C$52</definedName>
    <definedName name="QB_ROW_1784010" localSheetId="5" hidden="1">'Detail Jan-May'!$B$31</definedName>
    <definedName name="QB_ROW_1784010" localSheetId="3" hidden="1">'May Detail'!$B$12</definedName>
    <definedName name="QB_ROW_1784040" localSheetId="0" hidden="1">'by Month'!$E$14</definedName>
    <definedName name="QB_ROW_1784040" localSheetId="2" hidden="1">'May by Class'!$E$11</definedName>
    <definedName name="QB_ROW_1784040" localSheetId="1" hidden="1">'May by Month'!$E$11</definedName>
    <definedName name="QB_ROW_1784040" localSheetId="3" hidden="1">'May Detail'!#REF!</definedName>
    <definedName name="QB_ROW_1784040_1" localSheetId="0" hidden="1">'by Month'!$E$10</definedName>
    <definedName name="QB_ROW_1784040_1" localSheetId="2" hidden="1">'May by Class'!$E$10</definedName>
    <definedName name="QB_ROW_1784040_1" localSheetId="1" hidden="1">'May by Month'!$E$12</definedName>
    <definedName name="QB_ROW_1784040_1" localSheetId="3" hidden="1">'May Detail'!#REF!</definedName>
    <definedName name="QB_ROW_1784040_2" localSheetId="2" hidden="1">'May by Class'!$E$12</definedName>
    <definedName name="QB_ROW_1784040_2" localSheetId="1" hidden="1">'May by Month'!$H$14</definedName>
    <definedName name="QB_ROW_1784040_2" localSheetId="3" hidden="1">'May Detail'!$A$15</definedName>
    <definedName name="QB_ROW_1784040_3" localSheetId="2" hidden="1">'May by Class'!$E$4</definedName>
    <definedName name="QB_ROW_1784040_3" localSheetId="3" hidden="1">'May Detail'!$A$14</definedName>
    <definedName name="QB_ROW_1784040_4" localSheetId="2" hidden="1">'May by Class'!$E$9</definedName>
    <definedName name="QB_ROW_1784040_4" localSheetId="3" hidden="1">'May Detail'!$A$17</definedName>
    <definedName name="QB_ROW_1784040_5" localSheetId="3" hidden="1">'May Detail'!$E$12</definedName>
    <definedName name="QB_ROW_1784310" localSheetId="5" hidden="1">'Detail Jan-May'!$B$74</definedName>
    <definedName name="QB_ROW_1784310" localSheetId="3" hidden="1">'May Detail'!$B$37</definedName>
    <definedName name="QB_ROW_1784340" localSheetId="0" hidden="1">'by Month'!$E$23</definedName>
    <definedName name="QB_ROW_1784340" localSheetId="2" hidden="1">'May by Class'!$E$17</definedName>
    <definedName name="QB_ROW_1784340" localSheetId="1" hidden="1">'May by Month'!$E$19</definedName>
    <definedName name="QB_ROW_1784340" localSheetId="3" hidden="1">'May Detail'!#REF!</definedName>
    <definedName name="QB_ROW_1784340_1" localSheetId="0" hidden="1">'by Month'!$E$19</definedName>
    <definedName name="QB_ROW_1784340_1" localSheetId="2" hidden="1">'May by Class'!$E$16</definedName>
    <definedName name="QB_ROW_1784340_1" localSheetId="1" hidden="1">'May by Month'!$E$20</definedName>
    <definedName name="QB_ROW_1784340_1" localSheetId="3" hidden="1">'May Detail'!#REF!</definedName>
    <definedName name="QB_ROW_1784340_2" localSheetId="2" hidden="1">'May by Class'!$E$18</definedName>
    <definedName name="QB_ROW_1784340_2" localSheetId="1" hidden="1">'May by Month'!$E$21</definedName>
    <definedName name="QB_ROW_1784340_2" localSheetId="3" hidden="1">'May Detail'!$A$30</definedName>
    <definedName name="QB_ROW_1784340_3" localSheetId="2" hidden="1">'May by Class'!$E$19</definedName>
    <definedName name="QB_ROW_1784340_3" localSheetId="1" hidden="1">'May by Month'!$H$23</definedName>
    <definedName name="QB_ROW_1784340_3" localSheetId="3" hidden="1">'May Detail'!$A$26</definedName>
    <definedName name="QB_ROW_1784340_4" localSheetId="2" hidden="1">'May by Class'!$E$20</definedName>
    <definedName name="QB_ROW_1784340_4" localSheetId="3" hidden="1">'May Detail'!$A$36</definedName>
    <definedName name="QB_ROW_1784340_5" localSheetId="2" hidden="1">'May by Class'!$E$21</definedName>
    <definedName name="QB_ROW_1784340_5" localSheetId="3" hidden="1">'May Detail'!$A$54</definedName>
    <definedName name="QB_ROW_18301" localSheetId="0" hidden="1">'by Month'!$A$48</definedName>
    <definedName name="QB_ROW_18301" localSheetId="2" hidden="1">'May by Class'!$A$35</definedName>
    <definedName name="QB_ROW_18301" localSheetId="1" hidden="1">'May by Month'!$A$41</definedName>
    <definedName name="QB_ROW_18301" localSheetId="3" hidden="1">'May Detail'!#REF!</definedName>
    <definedName name="QB_ROW_18301_1" localSheetId="0" hidden="1">'by Month'!$A$44</definedName>
    <definedName name="QB_ROW_18301_1" localSheetId="2" hidden="1">'May by Class'!$A$17</definedName>
    <definedName name="QB_ROW_18301_1" localSheetId="1" hidden="1">'May by Month'!$A$49</definedName>
    <definedName name="QB_ROW_18301_1" localSheetId="3" hidden="1">'May Detail'!#REF!</definedName>
    <definedName name="QB_ROW_18301_2" localSheetId="2" hidden="1">'May by Class'!$A$25</definedName>
    <definedName name="QB_ROW_18301_2" localSheetId="1" hidden="1">'May by Month'!$A$46</definedName>
    <definedName name="QB_ROW_18301_2" localSheetId="3" hidden="1">'May Detail'!#REF!</definedName>
    <definedName name="QB_ROW_18301_3" localSheetId="2" hidden="1">'May by Class'!$A$26</definedName>
    <definedName name="QB_ROW_18301_3" localSheetId="1" hidden="1">'May by Month'!$A$47</definedName>
    <definedName name="QB_ROW_18301_3" localSheetId="3" hidden="1">'May Detail'!#REF!</definedName>
    <definedName name="QB_ROW_18301_4" localSheetId="2" hidden="1">'May by Class'!$A$34</definedName>
    <definedName name="QB_ROW_18301_4" localSheetId="1" hidden="1">'May by Month'!$A$44</definedName>
    <definedName name="QB_ROW_18301_4" localSheetId="3" hidden="1">'May Detail'!#REF!</definedName>
    <definedName name="QB_ROW_18301_5" localSheetId="2" hidden="1">'May by Class'!$A$37</definedName>
    <definedName name="QB_ROW_18301_5" localSheetId="1" hidden="1">'May by Month'!$D$50</definedName>
    <definedName name="QB_ROW_18301_5" localSheetId="3" hidden="1">'May Detail'!#REF!</definedName>
    <definedName name="QB_ROW_19011" localSheetId="0" hidden="1">'by Month'!$B$6</definedName>
    <definedName name="QB_ROW_19011" localSheetId="2" hidden="1">'May by Class'!$B$2</definedName>
    <definedName name="QB_ROW_19011" localSheetId="1" hidden="1">'May by Month'!$B$2</definedName>
    <definedName name="QB_ROW_19011" localSheetId="3" hidden="1">'May Detail'!#REF!</definedName>
    <definedName name="QB_ROW_19011_1" localSheetId="0" hidden="1">'by Month'!$B$2</definedName>
    <definedName name="QB_ROW_19011_1" localSheetId="1" hidden="1">'May by Month'!$E$5</definedName>
    <definedName name="QB_ROW_19011_1" localSheetId="3" hidden="1">'May Detail'!#REF!</definedName>
    <definedName name="QB_ROW_19011_2" localSheetId="3" hidden="1">'May Detail'!$B$2</definedName>
    <definedName name="QB_ROW_19311" localSheetId="0" hidden="1">'by Month'!$B$47</definedName>
    <definedName name="QB_ROW_19311" localSheetId="2" hidden="1">'May by Class'!$B$34</definedName>
    <definedName name="QB_ROW_19311" localSheetId="1" hidden="1">'May by Month'!$B$40</definedName>
    <definedName name="QB_ROW_19311" localSheetId="3" hidden="1">'May Detail'!#REF!</definedName>
    <definedName name="QB_ROW_19311_1" localSheetId="0" hidden="1">'by Month'!$B$43</definedName>
    <definedName name="QB_ROW_19311_1" localSheetId="2" hidden="1">'May by Class'!$B$16</definedName>
    <definedName name="QB_ROW_19311_1" localSheetId="1" hidden="1">'May by Month'!$B$48</definedName>
    <definedName name="QB_ROW_19311_1" localSheetId="3" hidden="1">'May Detail'!#REF!</definedName>
    <definedName name="QB_ROW_19311_2" localSheetId="2" hidden="1">'May by Class'!$B$24</definedName>
    <definedName name="QB_ROW_19311_2" localSheetId="1" hidden="1">'May by Month'!$B$45</definedName>
    <definedName name="QB_ROW_19311_2" localSheetId="3" hidden="1">'May Detail'!#REF!</definedName>
    <definedName name="QB_ROW_19311_3" localSheetId="2" hidden="1">'May by Class'!$B$25</definedName>
    <definedName name="QB_ROW_19311_3" localSheetId="1" hidden="1">'May by Month'!$B$46</definedName>
    <definedName name="QB_ROW_19311_3" localSheetId="3" hidden="1">'May Detail'!#REF!</definedName>
    <definedName name="QB_ROW_19311_4" localSheetId="2" hidden="1">'May by Class'!$B$33</definedName>
    <definedName name="QB_ROW_19311_4" localSheetId="1" hidden="1">'May by Month'!$B$43</definedName>
    <definedName name="QB_ROW_19311_4" localSheetId="3" hidden="1">'May Detail'!#REF!</definedName>
    <definedName name="QB_ROW_19311_5" localSheetId="2" hidden="1">'May by Class'!$B$36</definedName>
    <definedName name="QB_ROW_19311_5" localSheetId="1" hidden="1">'May by Month'!$E$49</definedName>
    <definedName name="QB_ROW_19311_5" localSheetId="3" hidden="1">'May Detail'!#REF!</definedName>
    <definedName name="QB_ROW_20031" localSheetId="0" hidden="1">'by Month'!$D$7</definedName>
    <definedName name="QB_ROW_20031" localSheetId="2" hidden="1">'May by Class'!$D$3</definedName>
    <definedName name="QB_ROW_20031" localSheetId="1" hidden="1">'May by Month'!$D$3</definedName>
    <definedName name="QB_ROW_20031" localSheetId="3" hidden="1">'May Detail'!#REF!</definedName>
    <definedName name="QB_ROW_20031_1" localSheetId="0" hidden="1">'by Month'!$D$3</definedName>
    <definedName name="QB_ROW_20031_1" localSheetId="1" hidden="1">'May by Month'!$G$6</definedName>
    <definedName name="QB_ROW_20031_1" localSheetId="3" hidden="1">'May Detail'!#REF!</definedName>
    <definedName name="QB_ROW_20031_2" localSheetId="3" hidden="1">'May Detail'!$D$3</definedName>
    <definedName name="QB_ROW_20331" localSheetId="0" hidden="1">'by Month'!$D$24</definedName>
    <definedName name="QB_ROW_20331" localSheetId="2" hidden="1">'May by Class'!$D$18</definedName>
    <definedName name="QB_ROW_20331" localSheetId="1" hidden="1">'May by Month'!$D$20</definedName>
    <definedName name="QB_ROW_20331" localSheetId="3" hidden="1">'May Detail'!#REF!</definedName>
    <definedName name="QB_ROW_20331_1" localSheetId="0" hidden="1">'by Month'!$D$20</definedName>
    <definedName name="QB_ROW_20331_1" localSheetId="2" hidden="1">'May by Class'!$D$17</definedName>
    <definedName name="QB_ROW_20331_1" localSheetId="1" hidden="1">'May by Month'!$D$21</definedName>
    <definedName name="QB_ROW_20331_1" localSheetId="3" hidden="1">'May Detail'!#REF!</definedName>
    <definedName name="QB_ROW_20331_2" localSheetId="2" hidden="1">'May by Class'!$D$11</definedName>
    <definedName name="QB_ROW_20331_2" localSheetId="1" hidden="1">'May by Month'!$D$22</definedName>
    <definedName name="QB_ROW_20331_2" localSheetId="3" hidden="1">'May Detail'!#REF!</definedName>
    <definedName name="QB_ROW_20331_3" localSheetId="2" hidden="1">'May by Class'!$D$19</definedName>
    <definedName name="QB_ROW_20331_3" localSheetId="1" hidden="1">'May by Month'!$G$24</definedName>
    <definedName name="QB_ROW_20331_3" localSheetId="3" hidden="1">'May Detail'!#REF!</definedName>
    <definedName name="QB_ROW_20331_4" localSheetId="2" hidden="1">'May by Class'!$D$20</definedName>
    <definedName name="QB_ROW_20331_4" localSheetId="3" hidden="1">'May Detail'!#REF!</definedName>
    <definedName name="QB_ROW_20331_5" localSheetId="2" hidden="1">'May by Class'!$D$21</definedName>
    <definedName name="QB_ROW_20331_5" localSheetId="3" hidden="1">'May Detail'!#REF!</definedName>
    <definedName name="QB_ROW_21031" localSheetId="0" hidden="1">'by Month'!$D$26</definedName>
    <definedName name="QB_ROW_21031" localSheetId="2" hidden="1">'May by Class'!$D$20</definedName>
    <definedName name="QB_ROW_21031" localSheetId="1" hidden="1">'May by Month'!$D$22</definedName>
    <definedName name="QB_ROW_21031" localSheetId="3" hidden="1">'May Detail'!#REF!</definedName>
    <definedName name="QB_ROW_21031_1" localSheetId="0" hidden="1">'by Month'!$D$22</definedName>
    <definedName name="QB_ROW_21031_1" localSheetId="2" hidden="1">'May by Class'!$D$19</definedName>
    <definedName name="QB_ROW_21031_1" localSheetId="1" hidden="1">'May by Month'!$D$23</definedName>
    <definedName name="QB_ROW_21031_1" localSheetId="3" hidden="1">'May Detail'!#REF!</definedName>
    <definedName name="QB_ROW_21031_2" localSheetId="2" hidden="1">'May by Class'!$D$3</definedName>
    <definedName name="QB_ROW_21031_2" localSheetId="1" hidden="1">'May by Month'!$D$24</definedName>
    <definedName name="QB_ROW_21031_2" localSheetId="3" hidden="1">'May Detail'!#REF!</definedName>
    <definedName name="QB_ROW_21031_3" localSheetId="2" hidden="1">'May by Class'!$D$13</definedName>
    <definedName name="QB_ROW_21031_3" localSheetId="1" hidden="1">'May by Month'!$G$26</definedName>
    <definedName name="QB_ROW_21031_3" localSheetId="3" hidden="1">'May Detail'!#REF!</definedName>
    <definedName name="QB_ROW_21031_4" localSheetId="2" hidden="1">'May by Class'!$D$21</definedName>
    <definedName name="QB_ROW_21031_4" localSheetId="3" hidden="1">'May Detail'!#REF!</definedName>
    <definedName name="QB_ROW_21031_5" localSheetId="2" hidden="1">'May by Class'!$D$22</definedName>
    <definedName name="QB_ROW_21031_5" localSheetId="3" hidden="1">'May Detail'!#REF!</definedName>
    <definedName name="QB_ROW_21331" localSheetId="0" hidden="1">'by Month'!$D$46</definedName>
    <definedName name="QB_ROW_21331" localSheetId="2" hidden="1">'May by Class'!$D$33</definedName>
    <definedName name="QB_ROW_21331" localSheetId="1" hidden="1">'May by Month'!$D$39</definedName>
    <definedName name="QB_ROW_21331" localSheetId="3" hidden="1">'May Detail'!#REF!</definedName>
    <definedName name="QB_ROW_21331_1" localSheetId="0" hidden="1">'by Month'!$D$42</definedName>
    <definedName name="QB_ROW_21331_1" localSheetId="2" hidden="1">'May by Class'!$D$15</definedName>
    <definedName name="QB_ROW_21331_1" localSheetId="1" hidden="1">'May by Month'!$D$44</definedName>
    <definedName name="QB_ROW_21331_1" localSheetId="3" hidden="1">'May Detail'!#REF!</definedName>
    <definedName name="QB_ROW_21331_2" localSheetId="2" hidden="1">'May by Class'!$D$23</definedName>
    <definedName name="QB_ROW_21331_2" localSheetId="1" hidden="1">'May by Month'!$D$45</definedName>
    <definedName name="QB_ROW_21331_2" localSheetId="3" hidden="1">'May Detail'!#REF!</definedName>
    <definedName name="QB_ROW_21331_3" localSheetId="2" hidden="1">'May by Class'!$D$24</definedName>
    <definedName name="QB_ROW_21331_3" localSheetId="1" hidden="1">'May by Month'!$D$42</definedName>
    <definedName name="QB_ROW_21331_3" localSheetId="3" hidden="1">'May Detail'!#REF!</definedName>
    <definedName name="QB_ROW_21331_4" localSheetId="2" hidden="1">'May by Class'!$D$32</definedName>
    <definedName name="QB_ROW_21331_4" localSheetId="1" hidden="1">'May by Month'!$G$48</definedName>
    <definedName name="QB_ROW_21331_4" localSheetId="3" hidden="1">'May Detail'!#REF!</definedName>
    <definedName name="QB_ROW_21331_5" localSheetId="2" hidden="1">'May by Class'!$D$35</definedName>
    <definedName name="QB_ROW_21331_5" localSheetId="3" hidden="1">'May Detail'!#REF!</definedName>
    <definedName name="QB_ROW_25301" localSheetId="5" hidden="1">'Detail Jan-May'!$A$304</definedName>
    <definedName name="QB_ROW_25301" localSheetId="3" hidden="1">'May Detail'!$A$127</definedName>
    <definedName name="QB_ROW_301030" localSheetId="5" hidden="1">'Detail Jan-May'!$D$7</definedName>
    <definedName name="QB_ROW_301030" localSheetId="3" hidden="1">'May Detail'!$D$4</definedName>
    <definedName name="QB_ROW_301060" localSheetId="3" hidden="1">'May Detail'!$B$6</definedName>
    <definedName name="QB_ROW_301060_1" localSheetId="3" hidden="1">'May Detail'!$C$6</definedName>
    <definedName name="QB_ROW_301060_2" localSheetId="3" hidden="1">'May Detail'!$G$6</definedName>
    <definedName name="QB_ROW_301260" localSheetId="0" hidden="1">'by Month'!$G$10</definedName>
    <definedName name="QB_ROW_301260" localSheetId="2" hidden="1">'May by Class'!$G$6</definedName>
    <definedName name="QB_ROW_301260" localSheetId="1" hidden="1">'May by Month'!$G$7</definedName>
    <definedName name="QB_ROW_301260_1" localSheetId="0" hidden="1">'by Month'!$G$6</definedName>
    <definedName name="QB_ROW_301260_1" localSheetId="1" hidden="1">'May by Month'!$J$9</definedName>
    <definedName name="QB_ROW_301330" localSheetId="5" hidden="1">'Detail Jan-May'!$D$16</definedName>
    <definedName name="QB_ROW_301330" localSheetId="3" hidden="1">'May Detail'!$D$6</definedName>
    <definedName name="QB_ROW_301360" localSheetId="3" hidden="1">'May Detail'!$B$8</definedName>
    <definedName name="QB_ROW_301360_1" localSheetId="3" hidden="1">'May Detail'!$C$8</definedName>
    <definedName name="QB_ROW_301360_2" localSheetId="3" hidden="1">'May Detail'!$G$8</definedName>
    <definedName name="QB_ROW_32301" localSheetId="4" hidden="1">'Unpaid Bills'!#REF!</definedName>
    <definedName name="QB_ROW_32301_1" localSheetId="4" hidden="1">'Unpaid Bills'!$A$19</definedName>
    <definedName name="QB_ROW_32301_2" localSheetId="4" hidden="1">'Unpaid Bills'!$A$5</definedName>
    <definedName name="QB_ROW_32301_3" localSheetId="4" hidden="1">'Unpaid Bills'!$A$26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010_3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6346310_3" localSheetId="4" hidden="1">'Unpaid Bills'!#REF!</definedName>
    <definedName name="QB_ROW_6696010" localSheetId="4" hidden="1">'Unpaid Bills'!$B$14</definedName>
    <definedName name="QB_ROW_6696310" localSheetId="4" hidden="1">'Unpaid Bills'!$B$16</definedName>
    <definedName name="QB_ROW_6863010" localSheetId="4" hidden="1">'Unpaid Bills'!$B$11</definedName>
    <definedName name="QB_ROW_6863310" localSheetId="4" hidden="1">'Unpaid Bills'!$B$13</definedName>
    <definedName name="QB_ROW_8044010" localSheetId="4" hidden="1">'Unpaid Bills'!$B$20</definedName>
    <definedName name="QB_ROW_8044310" localSheetId="4" hidden="1">'Unpaid Bills'!$B$22</definedName>
    <definedName name="QB_ROW_830010" localSheetId="4" hidden="1">'Unpaid Bills'!#REF!</definedName>
    <definedName name="QB_ROW_830310" localSheetId="4" hidden="1">'Unpaid Bills'!$B$8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010_3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556310_3" localSheetId="4" hidden="1">'Unpaid Bills'!#REF!</definedName>
    <definedName name="QB_ROW_86321" localSheetId="0" hidden="1">'by Month'!$C$25</definedName>
    <definedName name="QB_ROW_86321" localSheetId="2" hidden="1">'May by Class'!$C$19</definedName>
    <definedName name="QB_ROW_86321" localSheetId="1" hidden="1">'May by Month'!$C$21</definedName>
    <definedName name="QB_ROW_86321" localSheetId="3" hidden="1">'May Detail'!#REF!</definedName>
    <definedName name="QB_ROW_86321_1" localSheetId="0" hidden="1">'by Month'!$C$21</definedName>
    <definedName name="QB_ROW_86321_1" localSheetId="2" hidden="1">'May by Class'!$C$18</definedName>
    <definedName name="QB_ROW_86321_1" localSheetId="1" hidden="1">'May by Month'!$C$22</definedName>
    <definedName name="QB_ROW_86321_1" localSheetId="3" hidden="1">'May Detail'!#REF!</definedName>
    <definedName name="QB_ROW_86321_2" localSheetId="2" hidden="1">'May by Class'!$C$12</definedName>
    <definedName name="QB_ROW_86321_2" localSheetId="1" hidden="1">'May by Month'!$C$23</definedName>
    <definedName name="QB_ROW_86321_2" localSheetId="3" hidden="1">'May Detail'!#REF!</definedName>
    <definedName name="QB_ROW_86321_3" localSheetId="2" hidden="1">'May by Class'!$C$20</definedName>
    <definedName name="QB_ROW_86321_3" localSheetId="1" hidden="1">'May by Month'!$F$25</definedName>
    <definedName name="QB_ROW_86321_3" localSheetId="3" hidden="1">'May Detail'!#REF!</definedName>
    <definedName name="QB_ROW_86321_4" localSheetId="2" hidden="1">'May by Class'!$C$21</definedName>
    <definedName name="QB_ROW_86321_4" localSheetId="3" hidden="1">'May Detail'!#REF!</definedName>
    <definedName name="QB_ROW_86321_5" localSheetId="2" hidden="1">'May by Class'!$C$22</definedName>
    <definedName name="QB_ROW_86321_5" localSheetId="3" hidden="1">'May Detail'!#REF!</definedName>
    <definedName name="QB_ROW_9152010" localSheetId="4" hidden="1">'Unpaid Bills'!#REF!</definedName>
    <definedName name="QB_ROW_9152310" localSheetId="4" hidden="1">'Unpaid Bills'!#REF!</definedName>
    <definedName name="QB_ROW_9312010" localSheetId="4" hidden="1">'Unpaid Bills'!$B$9</definedName>
    <definedName name="QB_ROW_9312310" localSheetId="4" hidden="1">'Unpaid Bills'!#REF!</definedName>
    <definedName name="QB_ROW_9934010" localSheetId="4" hidden="1">'Unpaid Bills'!#REF!</definedName>
    <definedName name="QB_ROW_9934010_1" localSheetId="4" hidden="1">'Unpaid Bills'!$B$2</definedName>
    <definedName name="QB_ROW_9934310" localSheetId="4" hidden="1">'Unpaid Bills'!$B$18</definedName>
    <definedName name="QB_ROW_9934310_1" localSheetId="4" hidden="1">'Unpaid Bills'!$B$4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4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3" localSheetId="4">20170526</definedName>
    <definedName name="QBENDDATE_4" localSheetId="2">20161130</definedName>
    <definedName name="QBENDDATE_4" localSheetId="1">20170131</definedName>
    <definedName name="QBENDDATE_4" localSheetId="3">20161130</definedName>
    <definedName name="QBENDDATE_5" localSheetId="2">20161231</definedName>
    <definedName name="QBENDDATE_5" localSheetId="1">20170228</definedName>
    <definedName name="QBENDDATE_5" localSheetId="3">20160430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4">7452</definedName>
    <definedName name="QBMETADATASIZE_1" localSheetId="0">6020</definedName>
    <definedName name="QBMETADATASIZE_1" localSheetId="2">5992</definedName>
    <definedName name="QBMETADATASIZE_1" localSheetId="1">5992</definedName>
    <definedName name="QBMETADATASIZE_1" localSheetId="3">7550</definedName>
    <definedName name="QBMETADATASIZE_2" localSheetId="2">6032</definedName>
    <definedName name="QBMETADATASIZE_2" localSheetId="1">6004</definedName>
    <definedName name="QBMETADATASIZE_2" localSheetId="3">7590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4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4">0</definedName>
    <definedName name="QBREPORTCOLAXIS_1" localSheetId="2">6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4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4">44</definedName>
    <definedName name="QBREPORTROWAXIS_1" localSheetId="3">12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4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" localSheetId="4">46</definedName>
    <definedName name="QBREPORTTYPE_1" localSheetId="2">0</definedName>
    <definedName name="QBREPORTTYPE_1" localSheetId="3">230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" localSheetId="4">2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4">20160829</definedName>
    <definedName name="QBSTARTDATE_1" localSheetId="2">20160801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3" localSheetId="4">20170526</definedName>
    <definedName name="QBSTARTDATE_4" localSheetId="2">20161101</definedName>
    <definedName name="QBSTARTDATE_4" localSheetId="3">20161101</definedName>
    <definedName name="QBSTARTDATE_5" localSheetId="2">20161201</definedName>
    <definedName name="QBSTARTDATE_5" localSheetId="3">20160401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6" i="8" l="1"/>
  <c r="O4" i="11"/>
  <c r="O7" i="11"/>
  <c r="O10" i="11"/>
  <c r="O11" i="11"/>
  <c r="Q8" i="8"/>
  <c r="R8" i="8"/>
  <c r="S8" i="8"/>
  <c r="Q9" i="8"/>
  <c r="R9" i="8"/>
  <c r="S9" i="8"/>
  <c r="Q10" i="8"/>
  <c r="R10" i="8"/>
  <c r="S10" i="8"/>
  <c r="Q17" i="8"/>
  <c r="R17" i="8"/>
  <c r="S17" i="8"/>
  <c r="Q23" i="8"/>
  <c r="R23" i="8"/>
  <c r="S23" i="8"/>
  <c r="Q24" i="8"/>
  <c r="R24" i="8"/>
  <c r="S24" i="8"/>
  <c r="Q25" i="8"/>
  <c r="R25" i="8"/>
  <c r="S25" i="8"/>
  <c r="Q26" i="8"/>
  <c r="R26" i="8"/>
  <c r="S26" i="8"/>
  <c r="Q27" i="8"/>
  <c r="R27" i="8"/>
  <c r="S27" i="8"/>
  <c r="Q28" i="8"/>
  <c r="R28" i="8"/>
  <c r="S28" i="8"/>
  <c r="Q34" i="8"/>
  <c r="R34" i="8"/>
  <c r="S34" i="8"/>
  <c r="Q48" i="8"/>
  <c r="R48" i="8"/>
  <c r="S48" i="8"/>
  <c r="Q52" i="8"/>
  <c r="R52" i="8"/>
  <c r="S52" i="8"/>
  <c r="Q55" i="8"/>
  <c r="R55" i="8"/>
  <c r="S55" i="8"/>
  <c r="Q58" i="8"/>
  <c r="R58" i="8"/>
  <c r="S58" i="8"/>
  <c r="Q61" i="8"/>
  <c r="R61" i="8"/>
  <c r="S61" i="8"/>
  <c r="Q64" i="8"/>
  <c r="R64" i="8"/>
  <c r="S64" i="8"/>
  <c r="Q67" i="8"/>
  <c r="R67" i="8"/>
  <c r="S67" i="8"/>
  <c r="Q93" i="8"/>
  <c r="R93" i="8"/>
  <c r="S93" i="8"/>
  <c r="Q103" i="8"/>
  <c r="R103" i="8"/>
  <c r="S103" i="8"/>
  <c r="Q115" i="8"/>
  <c r="R115" i="8"/>
  <c r="S115" i="8"/>
  <c r="Q116" i="8"/>
  <c r="R116" i="8"/>
  <c r="S116" i="8"/>
  <c r="Q117" i="8"/>
  <c r="R117" i="8"/>
  <c r="S117" i="8"/>
  <c r="Q118" i="8"/>
  <c r="R118" i="8"/>
  <c r="S118" i="8"/>
  <c r="Q119" i="8"/>
  <c r="R119" i="8"/>
  <c r="S119" i="8"/>
  <c r="Q120" i="8"/>
  <c r="R120" i="8"/>
  <c r="S120" i="8"/>
  <c r="P6" i="10"/>
  <c r="I7" i="10"/>
  <c r="J7" i="10"/>
  <c r="K7" i="10"/>
  <c r="L7" i="10"/>
  <c r="M7" i="10"/>
  <c r="N7" i="10"/>
  <c r="O7" i="10"/>
  <c r="P7" i="10"/>
  <c r="I8" i="10"/>
  <c r="J8" i="10"/>
  <c r="K8" i="10"/>
  <c r="L8" i="10"/>
  <c r="M8" i="10"/>
  <c r="N8" i="10"/>
  <c r="O8" i="10"/>
  <c r="P8" i="10"/>
  <c r="P12" i="10"/>
  <c r="P13" i="10"/>
  <c r="I14" i="10"/>
  <c r="J14" i="10"/>
  <c r="K14" i="10"/>
  <c r="L14" i="10"/>
  <c r="M14" i="10"/>
  <c r="N14" i="10"/>
  <c r="O14" i="10"/>
  <c r="P14" i="10"/>
  <c r="I15" i="10"/>
  <c r="J15" i="10"/>
  <c r="K15" i="10"/>
  <c r="L15" i="10"/>
  <c r="M15" i="10"/>
  <c r="N15" i="10"/>
  <c r="O15" i="10"/>
  <c r="P15" i="10"/>
  <c r="I16" i="10"/>
  <c r="J16" i="10"/>
  <c r="K16" i="10"/>
  <c r="L16" i="10"/>
  <c r="M16" i="10"/>
  <c r="N16" i="10"/>
  <c r="O16" i="10"/>
  <c r="P16" i="10"/>
  <c r="I17" i="10"/>
  <c r="J17" i="10"/>
  <c r="K17" i="10"/>
  <c r="L17" i="10"/>
  <c r="M17" i="10"/>
  <c r="N17" i="10"/>
  <c r="O17" i="10"/>
  <c r="P17" i="10"/>
  <c r="I18" i="10"/>
  <c r="J18" i="10"/>
  <c r="K18" i="10"/>
  <c r="L18" i="10"/>
  <c r="M18" i="10"/>
  <c r="N18" i="10"/>
  <c r="O18" i="10"/>
  <c r="P18" i="10"/>
  <c r="P22" i="10"/>
  <c r="P23" i="10"/>
  <c r="P24" i="10"/>
  <c r="P25" i="10"/>
  <c r="P26" i="10"/>
  <c r="P27" i="10"/>
  <c r="P28" i="10"/>
  <c r="P29" i="10"/>
  <c r="P30" i="10"/>
  <c r="P31" i="10"/>
  <c r="P32" i="10"/>
  <c r="I33" i="10"/>
  <c r="J33" i="10"/>
  <c r="K33" i="10"/>
  <c r="L33" i="10"/>
  <c r="M33" i="10"/>
  <c r="N33" i="10"/>
  <c r="O33" i="10"/>
  <c r="P33" i="10"/>
  <c r="I34" i="10"/>
  <c r="J34" i="10"/>
  <c r="K34" i="10"/>
  <c r="L34" i="10"/>
  <c r="M34" i="10"/>
  <c r="N34" i="10"/>
  <c r="O34" i="10"/>
  <c r="P34" i="10"/>
  <c r="I35" i="10"/>
  <c r="J35" i="10"/>
  <c r="K35" i="10"/>
  <c r="L35" i="10"/>
  <c r="M35" i="10"/>
  <c r="N35" i="10"/>
  <c r="O35" i="10"/>
  <c r="P35" i="10"/>
  <c r="I36" i="10"/>
  <c r="J36" i="10"/>
  <c r="K36" i="10"/>
  <c r="L36" i="10"/>
  <c r="M36" i="10"/>
  <c r="N36" i="10"/>
  <c r="O36" i="10"/>
  <c r="P36" i="10"/>
  <c r="I37" i="10"/>
  <c r="J37" i="10"/>
  <c r="K37" i="10"/>
  <c r="L37" i="10"/>
  <c r="M37" i="10"/>
  <c r="N37" i="10"/>
  <c r="O37" i="10"/>
  <c r="P37" i="10"/>
  <c r="I47" i="9"/>
  <c r="I49" i="9"/>
  <c r="K4" i="9"/>
  <c r="K47" i="9"/>
  <c r="K49" i="9"/>
  <c r="M4" i="9"/>
  <c r="M47" i="9"/>
  <c r="M49" i="9"/>
  <c r="O4" i="9"/>
  <c r="O47" i="9"/>
  <c r="O49" i="9"/>
  <c r="Q4" i="9"/>
  <c r="Q47" i="9"/>
  <c r="Q49" i="9"/>
  <c r="S4" i="9"/>
  <c r="S47" i="9"/>
  <c r="S49" i="9"/>
  <c r="U4" i="9"/>
  <c r="U47" i="9"/>
  <c r="U49" i="9"/>
  <c r="W4" i="9"/>
  <c r="W47" i="9"/>
  <c r="W49" i="9"/>
  <c r="Y4" i="9"/>
  <c r="Y47" i="9"/>
  <c r="Y49" i="9"/>
  <c r="AA4" i="9"/>
  <c r="AA47" i="9"/>
  <c r="AA49" i="9"/>
  <c r="AC4" i="9"/>
  <c r="AC47" i="9"/>
  <c r="AC49" i="9"/>
  <c r="I10" i="9"/>
  <c r="K10" i="9"/>
  <c r="M10" i="9"/>
  <c r="O10" i="9"/>
  <c r="Q10" i="9"/>
  <c r="S10" i="9"/>
  <c r="U10" i="9"/>
  <c r="W10" i="9"/>
  <c r="Y10" i="9"/>
  <c r="AA10" i="9"/>
  <c r="AC10" i="9"/>
  <c r="I11" i="9"/>
  <c r="K11" i="9"/>
  <c r="M11" i="9"/>
  <c r="O11" i="9"/>
  <c r="Q11" i="9"/>
  <c r="S11" i="9"/>
  <c r="U11" i="9"/>
  <c r="W11" i="9"/>
  <c r="Y11" i="9"/>
  <c r="AA11" i="9"/>
  <c r="AC11" i="9"/>
  <c r="I19" i="9"/>
  <c r="K19" i="9"/>
  <c r="M19" i="9"/>
  <c r="O19" i="9"/>
  <c r="Q19" i="9"/>
  <c r="S19" i="9"/>
  <c r="U19" i="9"/>
  <c r="W19" i="9"/>
  <c r="Y19" i="9"/>
  <c r="AA19" i="9"/>
  <c r="AC19" i="9"/>
  <c r="I20" i="9"/>
  <c r="K20" i="9"/>
  <c r="M20" i="9"/>
  <c r="O20" i="9"/>
  <c r="Q20" i="9"/>
  <c r="S20" i="9"/>
  <c r="U20" i="9"/>
  <c r="W20" i="9"/>
  <c r="Y20" i="9"/>
  <c r="AA20" i="9"/>
  <c r="AC20" i="9"/>
  <c r="I21" i="9"/>
  <c r="K21" i="9"/>
  <c r="M21" i="9"/>
  <c r="O21" i="9"/>
  <c r="Q21" i="9"/>
  <c r="S21" i="9"/>
  <c r="U21" i="9"/>
  <c r="W21" i="9"/>
  <c r="Y21" i="9"/>
  <c r="AA21" i="9"/>
  <c r="AC21" i="9"/>
  <c r="I23" i="9"/>
  <c r="K23" i="9"/>
  <c r="M23" i="9"/>
  <c r="O23" i="9"/>
  <c r="Q23" i="9"/>
  <c r="S23" i="9"/>
  <c r="U23" i="9"/>
  <c r="W23" i="9"/>
  <c r="Y23" i="9"/>
  <c r="AA23" i="9"/>
  <c r="AC23" i="9"/>
  <c r="I43" i="9"/>
  <c r="K43" i="9"/>
  <c r="M43" i="9"/>
  <c r="O43" i="9"/>
  <c r="Q43" i="9"/>
  <c r="S43" i="9"/>
  <c r="U43" i="9"/>
  <c r="W43" i="9"/>
  <c r="Y43" i="9"/>
  <c r="AA43" i="9"/>
  <c r="AC43" i="9"/>
  <c r="I44" i="9"/>
  <c r="K44" i="9"/>
  <c r="M44" i="9"/>
  <c r="O44" i="9"/>
  <c r="Q44" i="9"/>
  <c r="S44" i="9"/>
  <c r="U44" i="9"/>
  <c r="W44" i="9"/>
  <c r="Y44" i="9"/>
  <c r="AA44" i="9"/>
  <c r="AC44" i="9"/>
  <c r="I45" i="9"/>
  <c r="K45" i="9"/>
  <c r="M45" i="9"/>
  <c r="O45" i="9"/>
  <c r="Q45" i="9"/>
  <c r="S45" i="9"/>
  <c r="U45" i="9"/>
  <c r="W45" i="9"/>
  <c r="Y45" i="9"/>
  <c r="AA45" i="9"/>
  <c r="AC45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<sst xmlns="http://schemas.openxmlformats.org/spreadsheetml/2006/main" count="1736" uniqueCount="497">
  <si>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</si>
  <si>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</si>
  <si>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</si>
  <si>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</si>
  <si>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</si>
  <si>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</si>
  <si>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</si>
  <si>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</si>
  <si>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</si>
  <si>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</si>
  <si>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</si>
  <si>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</si>
  <si>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</si>
  <si>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</si>
  <si>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</si>
  <si>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</si>
  <si>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</si>
  <si>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</si>
  <si>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</si>
  <si>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</si>
  <si>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</si>
  <si>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</si>
  <si>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</si>
  <si>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</si>
  <si>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</si>
  <si>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</si>
  <si>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</si>
  <si>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</si>
  <si>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</si>
  <si>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</si>
  <si>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</si>
  <si>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</si>
  <si>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</si>
  <si>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</si>
  <si>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</si>
  <si>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</si>
  <si>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</si>
  <si>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</si>
  <si>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</si>
  <si>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</si>
  <si>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</si>
  <si>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</si>
  <si>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</si>
  <si>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</si>
  <si>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</si>
  <si>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</si>
  <si>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</si>
  <si>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</si>
  <si>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</si>
  <si>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</si>
  <si>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</si>
  <si>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</si>
  <si>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</si>
  <si>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</si>
  <si>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</si>
  <si>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</si>
  <si>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</si>
  <si>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</si>
  <si>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</si>
  <si>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</si>
  <si>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</si>
  <si>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</si>
  <si>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</si>
  <si>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</si>
  <si>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</si>
  <si>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</si>
  <si>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</si>
  <si>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</si>
  <si>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</si>
  <si>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</si>
  <si>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</si>
  <si>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</si>
  <si>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</si>
  <si>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</si>
  <si>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</si>
  <si>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</si>
  <si>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</si>
  <si>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</si>
  <si>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</si>
  <si>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</si>
  <si>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</si>
  <si>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</si>
  <si>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</si>
  <si>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</si>
  <si>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</si>
  <si>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</si>
  <si>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</si>
  <si>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</si>
  <si>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</si>
  <si>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</si>
  <si>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</si>
  <si>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</si>
  <si>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</si>
  <si>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</si>
  <si>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</si>
  <si>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</si>
  <si>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</si>
  <si>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</si>
  <si>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</si>
  <si>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</si>
  <si>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</si>
  <si>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</si>
  <si>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</si>
  <si>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</si>
  <si>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</si>
  <si>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</si>
  <si>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</si>
  <si>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</si>
  <si>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</si>
  <si>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</si>
  <si>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</si>
  <si>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</si>
  <si>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</si>
  <si>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</si>
  <si>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</si>
  <si>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</si>
  <si>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</si>
  <si>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</si>
  <si>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</si>
  <si>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</si>
  <si>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</si>
  <si>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</si>
  <si>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</si>
  <si>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</si>
  <si>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</si>
  <si>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</si>
  <si>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</si>
  <si>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</si>
  <si>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</si>
  <si>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</si>
  <si>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</si>
  <si>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</si>
  <si>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</si>
  <si>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</si>
  <si>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</si>
  <si>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</si>
  <si>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</si>
  <si>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</si>
  <si>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</si>
  <si>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</si>
  <si>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</si>
  <si>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</si>
  <si>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</si>
  <si>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</si>
  <si>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</si>
  <si>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</si>
  <si>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</si>
  <si>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</si>
  <si>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</si>
  <si>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</si>
  <si>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</si>
  <si>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</si>
  <si>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</si>
  <si>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</si>
  <si>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</si>
  <si>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</si>
  <si>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</si>
  <si>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</si>
  <si>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</si>
  <si>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</si>
  <si>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</si>
  <si>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</si>
  <si>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</si>
  <si>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</si>
  <si>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</si>
  <si>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</si>
  <si>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</si>
  <si>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</si>
  <si>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</si>
  <si>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</si>
  <si>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</si>
  <si>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</si>
  <si>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</si>
  <si>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</si>
  <si>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</si>
  <si>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</si>
  <si>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</si>
  <si>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</si>
  <si>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</si>
  <si>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</si>
  <si>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</si>
  <si>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</si>
  <si>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</si>
  <si>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</si>
  <si>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</si>
  <si>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</si>
  <si>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</si>
  <si>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</si>
  <si>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</si>
  <si>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</si>
  <si>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</si>
  <si>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</si>
  <si>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</si>
  <si>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</si>
  <si>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</si>
  <si>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</si>
  <si>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</si>
  <si>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</si>
  <si>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</si>
  <si>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</si>
  <si>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</si>
  <si>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</si>
  <si>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</si>
  <si>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</si>
  <si>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</si>
  <si>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</si>
  <si>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</si>
  <si>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</si>
  <si>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</si>
  <si>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</si>
  <si>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</si>
  <si>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</si>
  <si>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</si>
  <si>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</si>
  <si>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</si>
  <si>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</si>
  <si>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</si>
  <si>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</si>
  <si>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</si>
  <si>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</si>
  <si>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</si>
  <si>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</si>
  <si>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</si>
  <si>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</si>
  <si>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</si>
  <si>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</si>
  <si>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</si>
  <si>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</si>
  <si>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</si>
  <si>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</si>
  <si>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</si>
  <si>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</si>
  <si>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</si>
  <si>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</si>
  <si>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</si>
  <si>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</si>
  <si>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</si>
  <si>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</si>
  <si>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</si>
  <si>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</si>
  <si>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</si>
  <si>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</si>
  <si>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</si>
  <si>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</si>
  <si>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</si>
  <si>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</si>
  <si>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</si>
  <si>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</si>
  <si>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</si>
  <si>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</si>
  <si>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</si>
  <si>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</si>
  <si>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</si>
  <si>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</si>
  <si>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</si>
  <si>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</si>
  <si>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</si>
  <si>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</si>
  <si>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</si>
  <si>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</si>
  <si>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</si>
  <si>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</si>
  <si>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</si>
  <si>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</si>
  <si>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</si>
  <si>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</si>
  <si>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</si>
  <si>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</si>
  <si>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</si>
  <si>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</si>
  <si>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</si>
  <si>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</si>
  <si>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</si>
  <si>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</si>
  <si>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</si>
  <si>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</si>
  <si>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</si>
  <si>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</si>
  <si>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</si>
  <si>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</si>
  <si>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</si>
  <si>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</si>
  <si>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</si>
  <si>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</si>
  <si>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</si>
  <si>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</si>
  <si>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</si>
  <si>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</si>
  <si>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</si>
  <si>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</si>
  <si>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</si>
  <si>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</si>
  <si>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</si>
  <si>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</si>
  <si>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</si>
  <si>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</si>
  <si>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</si>
  <si>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</si>
  <si>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</si>
  <si>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</si>
  <si>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</si>
  <si>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</si>
  <si>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</si>
  <si>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</si>
  <si>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</si>
  <si>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</si>
  <si>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</si>
  <si>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</si>
  <si>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</si>
  <si>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</si>
  <si>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</si>
  <si>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</si>
  <si>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</si>
  <si>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</si>
  <si>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</si>
  <si>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</si>
  <si>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</si>
  <si>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</si>
  <si>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</si>
  <si>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</si>
  <si>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</si>
  <si>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</si>
  <si>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</si>
  <si>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</si>
  <si>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</si>
  <si>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</si>
  <si>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</si>
  <si>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</si>
  <si>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</si>
  <si>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</si>
  <si>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</si>
  <si>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</si>
  <si>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</si>
  <si>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</si>
  <si>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</si>
  <si>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</si>
  <si>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</si>
  <si>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</si>
  <si>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</si>
  <si>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</si>
  <si>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</si>
  <si>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</si>
  <si>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</si>
  <si>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</si>
  <si>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</si>
  <si>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</si>
  <si>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</si>
  <si>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</si>
  <si>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</si>
  <si>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</si>
  <si>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</si>
  <si>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</si>
  <si>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</si>
  <si>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</si>
  <si>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</si>
  <si>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</si>
  <si>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</si>
  <si>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</si>
  <si>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</si>
  <si>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</si>
  <si>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</si>
  <si>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</si>
  <si>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</si>
  <si>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</si>
  <si>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</si>
  <si>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</si>
  <si>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</si>
  <si>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</si>
  <si>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</si>
  <si>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</si>
  <si>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</si>
  <si>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</si>
  <si>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</si>
  <si>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</si>
  <si>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</si>
  <si>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</si>
  <si>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</si>
  <si>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</si>
  <si>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</si>
  <si>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</si>
  <si>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</si>
  <si>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</si>
  <si>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</si>
  <si>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</si>
  <si>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</si>
  <si>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</si>
  <si>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</si>
  <si>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</si>
  <si>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</si>
  <si>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</si>
  <si>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</si>
  <si>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</si>
  <si>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</si>
  <si>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</si>
  <si>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</si>
  <si>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</si>
  <si>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</si>
  <si>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</si>
  <si>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</si>
  <si>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</si>
  <si>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Grant Balance at end of month</t>
  </si>
  <si>
    <t>Jul 16</t>
  </si>
  <si>
    <t>Aug 16</t>
  </si>
  <si>
    <t>Cividesk</t>
  </si>
  <si>
    <t>Sep 16</t>
  </si>
  <si>
    <t>1715706 · TMC Promotion</t>
  </si>
  <si>
    <t>Oct 16</t>
  </si>
  <si>
    <t>Nov 16</t>
  </si>
  <si>
    <t>Dec 16</t>
  </si>
  <si>
    <t>Jan 17</t>
  </si>
  <si>
    <t>1104306 · Dev TempRestr PerSol Advancmt P</t>
  </si>
  <si>
    <t>Feb 17</t>
  </si>
  <si>
    <t>Mar 17</t>
  </si>
  <si>
    <t>MEDICAL REIMB</t>
  </si>
  <si>
    <t>Amex - MC</t>
  </si>
  <si>
    <t>Apr 17</t>
  </si>
  <si>
    <t>Health First</t>
  </si>
  <si>
    <t>Due Date</t>
  </si>
  <si>
    <t>Aging</t>
  </si>
  <si>
    <t>Open Balance</t>
  </si>
  <si>
    <t>Anderson, Deonna</t>
  </si>
  <si>
    <t>05232017</t>
  </si>
  <si>
    <t>Eisenberg, Emma Copley</t>
  </si>
  <si>
    <t>Gursoz, Ayse</t>
  </si>
  <si>
    <t>In These Times/Institute for Public Affai</t>
  </si>
  <si>
    <t>Independent Media Institute.</t>
  </si>
  <si>
    <t>Scalawag.</t>
  </si>
  <si>
    <t>Van Gelder, Sarah</t>
  </si>
  <si>
    <t>05182017</t>
  </si>
  <si>
    <t>May 17</t>
  </si>
  <si>
    <t>1715711 · TMC Program</t>
  </si>
  <si>
    <t>TMC Collab-Editorial</t>
  </si>
  <si>
    <t>TMC Collab-New Economy</t>
  </si>
  <si>
    <t>TMC Impact Driver</t>
  </si>
  <si>
    <t>TMC Meetings - Regional</t>
  </si>
  <si>
    <t>018164</t>
  </si>
  <si>
    <t>Institute of International Education.</t>
  </si>
  <si>
    <t>082235</t>
  </si>
  <si>
    <t>The Chicago Community Trust</t>
  </si>
  <si>
    <t>OTT 2017 Consultant Work</t>
  </si>
  <si>
    <t>0000992319</t>
  </si>
  <si>
    <t>New Economy Coalition</t>
  </si>
  <si>
    <t>9872</t>
  </si>
  <si>
    <t>Contexture Media Network</t>
  </si>
  <si>
    <t>funded by Chicago Comm.Trust - memb dues</t>
  </si>
  <si>
    <t>Gozamos</t>
  </si>
  <si>
    <t>Domingos En Vocalo</t>
  </si>
  <si>
    <t>Free Speeech Tv</t>
  </si>
  <si>
    <t>cc:  5 25 17</t>
  </si>
  <si>
    <t>9850</t>
  </si>
  <si>
    <t>9789R</t>
  </si>
  <si>
    <t>Reverse of GJE 9789 --</t>
  </si>
  <si>
    <t>9855</t>
  </si>
  <si>
    <t>9856</t>
  </si>
  <si>
    <t>9858</t>
  </si>
  <si>
    <t>9859</t>
  </si>
  <si>
    <t>funding membership dues</t>
  </si>
  <si>
    <t>Total 1715711 · TMC Program</t>
  </si>
  <si>
    <t>Invoice # 020.001</t>
  </si>
  <si>
    <t>05022017</t>
  </si>
  <si>
    <t>Margolis, Natalia</t>
  </si>
  <si>
    <t>Map for Sanctuary Project</t>
  </si>
  <si>
    <t>9879</t>
  </si>
  <si>
    <t>Bankcard Monthly Fees (TMC)</t>
  </si>
  <si>
    <t>La Quinta</t>
  </si>
  <si>
    <t>Enterprise Rentacar</t>
  </si>
  <si>
    <t>Inn at the Convention Center</t>
  </si>
  <si>
    <t>Airbnb</t>
  </si>
  <si>
    <t>DoubleTree</t>
  </si>
  <si>
    <t>Metro Union Station</t>
  </si>
  <si>
    <t>Light Source Inc.</t>
  </si>
  <si>
    <t>NJT Pabt</t>
  </si>
  <si>
    <t>Lyft</t>
  </si>
  <si>
    <t>American Airlines</t>
  </si>
  <si>
    <t>05302017</t>
  </si>
  <si>
    <t>Acct: FOUNDA21109005, 04/28/2017 - 05/27/2017</t>
  </si>
  <si>
    <t>Jamba Juice</t>
  </si>
  <si>
    <t>Amtrak Dining Car</t>
  </si>
  <si>
    <t>Ulysses Folk House</t>
  </si>
  <si>
    <t>Dollop Coffee Co.</t>
  </si>
  <si>
    <t>Currency Exchange</t>
  </si>
  <si>
    <t>Cafecito</t>
  </si>
  <si>
    <t>Artopolis Bakery</t>
  </si>
  <si>
    <t>Busboys &amp; Poets</t>
  </si>
  <si>
    <t>Waging Nonviolence.</t>
  </si>
  <si>
    <t>15991</t>
  </si>
  <si>
    <t>Invoice #30</t>
  </si>
  <si>
    <t>Center for American Progress Action Fund</t>
  </si>
  <si>
    <t>06212017</t>
  </si>
  <si>
    <t>Total Center for American Progress Action Fund</t>
  </si>
  <si>
    <t>Conarck, Benjamin</t>
  </si>
  <si>
    <t>Total Conarck, Benjamin</t>
  </si>
  <si>
    <t>Demos</t>
  </si>
  <si>
    <t>Total Demos</t>
  </si>
  <si>
    <t>prel</t>
  </si>
  <si>
    <t>trust</t>
  </si>
  <si>
    <t>new econo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</si>
</sst>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164" fontId="22" fillId="0" borderId="0" applyFont="0" applyFill="0" applyBorder="0" applyAlignment="0" applyProtection="0"/>
  </cellStyleXfs>
  <cellXfs count="8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5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164" fontId="20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16" fillId="0" borderId="7" xfId="0" applyNumberFormat="1" applyFont="1" applyFill="1" applyBorder="1" applyAlignment="1" applyProtection="1">
      <alignment horizontal="center"/>
    </xf>
    <xf numFmtId="39" fontId="17" fillId="0" borderId="8" xfId="0" applyNumberFormat="1" applyFont="1" applyFill="1" applyBorder="1" applyAlignment="1" applyProtection="1"/>
    <xf numFmtId="39" fontId="17" fillId="0" borderId="9" xfId="0" applyNumberFormat="1" applyFont="1" applyFill="1" applyBorder="1" applyAlignment="1" applyProtection="1"/>
    <xf numFmtId="39" fontId="17" fillId="0" borderId="10" xfId="0" applyNumberFormat="1" applyFont="1" applyFill="1" applyBorder="1" applyAlignment="1" applyProtection="1"/>
    <xf numFmtId="39" fontId="16" fillId="0" borderId="11" xfId="0" applyNumberFormat="1" applyFont="1" applyFill="1" applyBorder="1" applyAlignment="1" applyProtection="1"/>
    <xf numFmtId="49" fontId="16" fillId="0" borderId="12" xfId="0" applyNumberFormat="1" applyFont="1" applyFill="1" applyBorder="1" applyAlignment="1" applyProtection="1">
      <alignment horizontal="center"/>
    </xf>
    <xf numFmtId="39" fontId="17" fillId="0" borderId="13" xfId="0" applyNumberFormat="1" applyFont="1" applyFill="1" applyBorder="1" applyAlignment="1" applyProtection="1"/>
    <xf numFmtId="39" fontId="17" fillId="0" borderId="14" xfId="0" applyNumberFormat="1" applyFont="1" applyFill="1" applyBorder="1" applyAlignment="1" applyProtection="1"/>
    <xf numFmtId="39" fontId="16" fillId="0" borderId="15" xfId="0" applyNumberFormat="1" applyFont="1" applyFill="1" applyBorder="1" applyAlignment="1" applyProtection="1"/>
    <xf numFmtId="39" fontId="17" fillId="0" borderId="16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39" fontId="15" fillId="0" borderId="0" xfId="0" applyNumberFormat="1" applyFont="1" applyFill="1" applyBorder="1" applyAlignment="1" applyProtection="1"/>
  </cellXfs>
  <cellStyles count="4">
    <cellStyle name="Currency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AC49" sqref="AC49"/>
    </sheetView>
  </sheetViews>
  <sheetFormatPr baseColWidth="10" defaultColWidth="9" defaultRowHeight="14" x14ac:dyDescent="0"/>
  <cols>
    <col min="1" max="1" width="9" style="54"/>
    <col min="2" max="4" width="3.83203125" style="54" customWidth="1"/>
    <col min="5" max="5" width="3.1640625" style="54" customWidth="1"/>
    <col min="6" max="6" width="9" style="54"/>
    <col min="7" max="7" width="12" style="54" customWidth="1"/>
    <col min="8" max="8" width="38.1640625" style="54" bestFit="1" customWidth="1"/>
    <col min="9" max="9" width="15.1640625" style="46" bestFit="1" customWidth="1"/>
    <col min="10" max="10" width="11.1640625" style="46" bestFit="1" customWidth="1"/>
    <col min="11" max="11" width="13.5" style="46" bestFit="1" customWidth="1"/>
    <col min="12" max="12" width="9" style="46"/>
    <col min="13" max="13" width="14.33203125" style="46" bestFit="1" customWidth="1"/>
    <col min="14" max="14" width="9" style="46"/>
    <col min="15" max="15" width="13.6640625" style="46" bestFit="1" customWidth="1"/>
    <col min="16" max="16" width="9" style="46"/>
    <col min="17" max="17" width="13.6640625" style="46" bestFit="1" customWidth="1"/>
    <col min="18" max="18" width="9" style="46"/>
    <col min="19" max="19" width="15.1640625" style="46" bestFit="1" customWidth="1"/>
    <col min="20" max="20" width="9" style="46"/>
    <col min="21" max="21" width="12.33203125" style="46" bestFit="1" customWidth="1"/>
    <col min="22" max="22" width="9" style="46"/>
    <col min="23" max="23" width="11.5" style="46" bestFit="1" customWidth="1"/>
    <col min="24" max="24" width="9" style="46"/>
    <col min="25" max="25" width="11.5" style="46" bestFit="1" customWidth="1"/>
    <col min="26" max="26" width="9" style="46"/>
    <col min="27" max="27" width="11.5" style="46" bestFit="1" customWidth="1"/>
    <col min="28" max="28" width="9" style="46"/>
    <col min="29" max="29" width="11.5" style="46" bestFit="1" customWidth="1"/>
    <col min="30" max="16384" width="9" style="46"/>
  </cols>
  <sheetData>
    <row r="1" spans="1:29" s="48" customFormat="1" ht="15" thickBot="1">
      <c r="A1" s="55"/>
      <c r="B1" s="55"/>
      <c r="C1" s="55"/>
      <c r="D1" s="55"/>
      <c r="E1" s="55"/>
      <c r="F1" s="55"/>
      <c r="G1" s="55"/>
      <c r="H1" s="55"/>
      <c r="I1" s="65" t="s">
        <v>401</v>
      </c>
      <c r="K1" s="65" t="s">
        <v>402</v>
      </c>
      <c r="M1" s="65" t="s">
        <v>404</v>
      </c>
      <c r="O1" s="65" t="s">
        <v>406</v>
      </c>
      <c r="Q1" s="65" t="s">
        <v>407</v>
      </c>
      <c r="S1" s="65" t="s">
        <v>408</v>
      </c>
      <c r="U1" s="65" t="s">
        <v>409</v>
      </c>
      <c r="W1" s="65" t="s">
        <v>411</v>
      </c>
      <c r="Y1" s="65" t="s">
        <v>412</v>
      </c>
      <c r="AA1" s="65" t="s">
        <v>415</v>
      </c>
      <c r="AC1" s="65" t="s">
        <v>429</v>
      </c>
    </row>
    <row r="2" spans="1:29" ht="15" thickTop="1">
      <c r="A2" s="56"/>
      <c r="B2" s="56" t="s">
        <v>10</v>
      </c>
      <c r="C2" s="56"/>
      <c r="D2" s="56"/>
      <c r="E2" s="56"/>
      <c r="F2" s="56"/>
      <c r="G2" s="56"/>
      <c r="H2" s="56"/>
      <c r="I2" s="57"/>
    </row>
    <row r="3" spans="1:29">
      <c r="A3" s="56"/>
      <c r="B3" s="56"/>
      <c r="C3" s="56"/>
      <c r="D3" s="56" t="s">
        <v>11</v>
      </c>
      <c r="E3" s="56"/>
      <c r="F3" s="56"/>
      <c r="G3" s="56"/>
      <c r="H3" s="56"/>
      <c r="I3" s="57"/>
    </row>
    <row r="4" spans="1:29">
      <c r="A4" s="56"/>
      <c r="B4" s="56"/>
      <c r="C4" s="56"/>
      <c r="D4" s="56"/>
      <c r="E4" s="56"/>
      <c r="F4" s="56"/>
      <c r="G4" s="56"/>
      <c r="H4" s="64" t="s">
        <v>399</v>
      </c>
      <c r="I4" s="63">
        <v>109215.45999999992</v>
      </c>
      <c r="J4" s="63"/>
      <c r="K4" s="63">
        <f>I49</f>
        <v>87485.849999999919</v>
      </c>
      <c r="M4" s="63">
        <f>K49</f>
        <v>96386.159999999916</v>
      </c>
      <c r="O4" s="63">
        <f>M49</f>
        <v>83313.399999999921</v>
      </c>
      <c r="Q4" s="63">
        <f>O49</f>
        <v>66902.669999999925</v>
      </c>
      <c r="S4" s="63">
        <f>Q49</f>
        <v>104115.17999999993</v>
      </c>
      <c r="U4" s="66">
        <f>S49</f>
        <v>99773.869999999937</v>
      </c>
      <c r="W4" s="66">
        <f>U49</f>
        <v>95691.329999999944</v>
      </c>
      <c r="Y4" s="66">
        <f>W49</f>
        <v>70477.129999999946</v>
      </c>
      <c r="AA4" s="66">
        <f>Y49</f>
        <v>46608.769999999946</v>
      </c>
      <c r="AC4" s="66">
        <f>AA49</f>
        <v>30645.039999999946</v>
      </c>
    </row>
    <row r="5" spans="1:29">
      <c r="A5" s="51"/>
      <c r="B5" s="51"/>
      <c r="C5" s="51"/>
      <c r="D5" s="51"/>
      <c r="E5" s="51" t="s">
        <v>12</v>
      </c>
      <c r="F5" s="51"/>
      <c r="G5" s="51"/>
      <c r="H5" s="51"/>
      <c r="I5" s="52"/>
      <c r="J5" s="53"/>
      <c r="K5" s="52"/>
      <c r="L5" s="53"/>
      <c r="M5" s="52"/>
      <c r="N5" s="53"/>
      <c r="O5" s="52"/>
      <c r="P5" s="53"/>
      <c r="Q5" s="52"/>
      <c r="R5" s="53"/>
      <c r="S5" s="52"/>
      <c r="T5" s="53"/>
      <c r="U5" s="52"/>
      <c r="V5" s="53"/>
      <c r="W5" s="52"/>
      <c r="X5" s="53"/>
      <c r="Y5" s="52"/>
      <c r="Z5" s="53"/>
      <c r="AA5" s="52"/>
      <c r="AB5" s="53"/>
      <c r="AC5" s="52"/>
    </row>
    <row r="6" spans="1:29">
      <c r="A6" s="51"/>
      <c r="B6" s="51"/>
      <c r="C6" s="51"/>
      <c r="D6" s="51"/>
      <c r="E6" s="51"/>
      <c r="F6" s="51" t="s">
        <v>13</v>
      </c>
      <c r="G6" s="51"/>
      <c r="H6" s="51"/>
      <c r="I6" s="52"/>
      <c r="J6" s="53"/>
      <c r="K6" s="52"/>
      <c r="L6" s="53"/>
      <c r="M6" s="52"/>
      <c r="N6" s="53"/>
      <c r="O6" s="52"/>
      <c r="P6" s="53"/>
      <c r="Q6" s="52"/>
      <c r="R6" s="53"/>
      <c r="S6" s="52"/>
      <c r="T6" s="53"/>
      <c r="U6" s="52"/>
      <c r="V6" s="53"/>
      <c r="W6" s="52"/>
      <c r="X6" s="53"/>
      <c r="Y6" s="52"/>
      <c r="Z6" s="53"/>
      <c r="AA6" s="52"/>
      <c r="AB6" s="53"/>
      <c r="AC6" s="52"/>
    </row>
    <row r="7" spans="1:29">
      <c r="A7" s="51"/>
      <c r="B7" s="51"/>
      <c r="C7" s="51"/>
      <c r="D7" s="51"/>
      <c r="E7" s="51"/>
      <c r="F7" s="51"/>
      <c r="G7" s="51" t="s">
        <v>14</v>
      </c>
      <c r="H7" s="51"/>
      <c r="I7" s="52">
        <v>21730</v>
      </c>
      <c r="J7" s="53"/>
      <c r="K7" s="52">
        <v>16100</v>
      </c>
      <c r="L7" s="53"/>
      <c r="M7" s="52">
        <v>13073</v>
      </c>
      <c r="N7" s="53"/>
      <c r="O7" s="52">
        <v>16411</v>
      </c>
      <c r="P7" s="53"/>
      <c r="Q7" s="52">
        <v>12787</v>
      </c>
      <c r="R7" s="53"/>
      <c r="S7" s="52">
        <v>4341</v>
      </c>
      <c r="T7" s="53"/>
      <c r="U7" s="52">
        <v>4133</v>
      </c>
      <c r="V7" s="53"/>
      <c r="W7" s="52">
        <v>25330</v>
      </c>
      <c r="X7" s="53"/>
      <c r="Y7" s="52">
        <v>23868</v>
      </c>
      <c r="Z7" s="53"/>
      <c r="AA7" s="52">
        <v>15964</v>
      </c>
      <c r="AB7" s="53"/>
      <c r="AC7" s="52">
        <v>0</v>
      </c>
    </row>
    <row r="8" spans="1:29">
      <c r="A8" s="51"/>
      <c r="B8" s="51"/>
      <c r="C8" s="51"/>
      <c r="D8" s="51"/>
      <c r="E8" s="51"/>
      <c r="F8" s="51"/>
      <c r="G8" s="51" t="s">
        <v>15</v>
      </c>
      <c r="H8" s="51"/>
      <c r="I8" s="52">
        <v>-21730</v>
      </c>
      <c r="J8" s="53"/>
      <c r="K8" s="52">
        <v>8900</v>
      </c>
      <c r="L8" s="53"/>
      <c r="M8" s="52">
        <v>-13073</v>
      </c>
      <c r="N8" s="53"/>
      <c r="O8" s="52">
        <v>-16411</v>
      </c>
      <c r="P8" s="53"/>
      <c r="Q8" s="52">
        <v>37213</v>
      </c>
      <c r="R8" s="53"/>
      <c r="S8" s="52">
        <v>-4341</v>
      </c>
      <c r="T8" s="53"/>
      <c r="U8" s="52">
        <v>-4133</v>
      </c>
      <c r="V8" s="53"/>
      <c r="W8" s="52">
        <v>-25330</v>
      </c>
      <c r="X8" s="53"/>
      <c r="Y8" s="52">
        <v>-23868</v>
      </c>
      <c r="Z8" s="53"/>
      <c r="AA8" s="52">
        <v>-15964</v>
      </c>
      <c r="AB8" s="53"/>
      <c r="AC8" s="52">
        <v>25000</v>
      </c>
    </row>
    <row r="9" spans="1:29" ht="15" thickBot="1">
      <c r="A9" s="51"/>
      <c r="B9" s="51"/>
      <c r="C9" s="51"/>
      <c r="D9" s="51"/>
      <c r="E9" s="51"/>
      <c r="F9" s="51"/>
      <c r="G9" s="51" t="s">
        <v>410</v>
      </c>
      <c r="H9" s="51"/>
      <c r="I9" s="52">
        <v>0</v>
      </c>
      <c r="J9" s="53"/>
      <c r="K9" s="52">
        <v>0</v>
      </c>
      <c r="L9" s="53"/>
      <c r="M9" s="52">
        <v>0</v>
      </c>
      <c r="N9" s="53"/>
      <c r="O9" s="52">
        <v>0</v>
      </c>
      <c r="P9" s="53"/>
      <c r="Q9" s="52">
        <v>0</v>
      </c>
      <c r="R9" s="53"/>
      <c r="S9" s="52">
        <v>0</v>
      </c>
      <c r="T9" s="53"/>
      <c r="U9" s="52">
        <v>50</v>
      </c>
      <c r="V9" s="53"/>
      <c r="W9" s="52">
        <v>125</v>
      </c>
      <c r="X9" s="53"/>
      <c r="Y9" s="52">
        <v>0</v>
      </c>
      <c r="Z9" s="53"/>
      <c r="AA9" s="52">
        <v>0</v>
      </c>
      <c r="AB9" s="53"/>
      <c r="AC9" s="52">
        <v>0</v>
      </c>
    </row>
    <row r="10" spans="1:29" ht="15" thickBot="1">
      <c r="A10" s="51"/>
      <c r="B10" s="51"/>
      <c r="C10" s="51"/>
      <c r="D10" s="51"/>
      <c r="E10" s="51"/>
      <c r="F10" s="51" t="s">
        <v>16</v>
      </c>
      <c r="G10" s="51"/>
      <c r="H10" s="51"/>
      <c r="I10" s="70">
        <f>ROUND(SUM(I6:I9),5)</f>
        <v>0</v>
      </c>
      <c r="J10" s="53"/>
      <c r="K10" s="70">
        <f>ROUND(SUM(K6:K9),5)</f>
        <v>25000</v>
      </c>
      <c r="L10" s="53"/>
      <c r="M10" s="70">
        <f>ROUND(SUM(M6:M9),5)</f>
        <v>0</v>
      </c>
      <c r="N10" s="53"/>
      <c r="O10" s="70">
        <f>ROUND(SUM(O6:O9),5)</f>
        <v>0</v>
      </c>
      <c r="P10" s="53"/>
      <c r="Q10" s="70">
        <f>ROUND(SUM(Q6:Q9),5)</f>
        <v>50000</v>
      </c>
      <c r="R10" s="53"/>
      <c r="S10" s="70">
        <f>ROUND(SUM(S6:S9),5)</f>
        <v>0</v>
      </c>
      <c r="T10" s="53"/>
      <c r="U10" s="70">
        <f>ROUND(SUM(U6:U9),5)</f>
        <v>50</v>
      </c>
      <c r="V10" s="53"/>
      <c r="W10" s="70">
        <f>ROUND(SUM(W6:W9),5)</f>
        <v>125</v>
      </c>
      <c r="X10" s="53"/>
      <c r="Y10" s="70">
        <f>ROUND(SUM(Y6:Y9),5)</f>
        <v>0</v>
      </c>
      <c r="Z10" s="53"/>
      <c r="AA10" s="70">
        <f>ROUND(SUM(AA6:AA9),5)</f>
        <v>0</v>
      </c>
      <c r="AB10" s="53"/>
      <c r="AC10" s="70">
        <f>ROUND(SUM(AC6:AC9),5)</f>
        <v>25000</v>
      </c>
    </row>
    <row r="11" spans="1:29">
      <c r="A11" s="51"/>
      <c r="B11" s="51"/>
      <c r="C11" s="51"/>
      <c r="D11" s="51"/>
      <c r="E11" s="51" t="s">
        <v>17</v>
      </c>
      <c r="F11" s="51"/>
      <c r="G11" s="51"/>
      <c r="H11" s="51"/>
      <c r="I11" s="52">
        <f>ROUND(I5+I10,5)</f>
        <v>0</v>
      </c>
      <c r="J11" s="53"/>
      <c r="K11" s="52">
        <f>ROUND(K5+K10,5)</f>
        <v>25000</v>
      </c>
      <c r="L11" s="53"/>
      <c r="M11" s="52">
        <f>ROUND(M5+M10,5)</f>
        <v>0</v>
      </c>
      <c r="N11" s="53"/>
      <c r="O11" s="52">
        <f>ROUND(O5+O10,5)</f>
        <v>0</v>
      </c>
      <c r="P11" s="53"/>
      <c r="Q11" s="52">
        <f>ROUND(Q5+Q10,5)</f>
        <v>50000</v>
      </c>
      <c r="R11" s="53"/>
      <c r="S11" s="52">
        <f>ROUND(S5+S10,5)</f>
        <v>0</v>
      </c>
      <c r="T11" s="53"/>
      <c r="U11" s="52">
        <f>ROUND(U5+U10,5)</f>
        <v>50</v>
      </c>
      <c r="V11" s="53"/>
      <c r="W11" s="52">
        <f>ROUND(W5+W10,5)</f>
        <v>125</v>
      </c>
      <c r="X11" s="53"/>
      <c r="Y11" s="52">
        <f>ROUND(Y5+Y10,5)</f>
        <v>0</v>
      </c>
      <c r="Z11" s="53"/>
      <c r="AA11" s="52">
        <f>ROUND(AA5+AA10,5)</f>
        <v>0</v>
      </c>
      <c r="AB11" s="53"/>
      <c r="AC11" s="52">
        <f>ROUND(AC5+AC10,5)</f>
        <v>25000</v>
      </c>
    </row>
    <row r="12" spans="1:29">
      <c r="A12" s="51"/>
      <c r="B12" s="51"/>
      <c r="C12" s="51"/>
      <c r="D12" s="51"/>
      <c r="E12" s="51" t="s">
        <v>18</v>
      </c>
      <c r="F12" s="51"/>
      <c r="G12" s="51"/>
      <c r="H12" s="51"/>
      <c r="I12" s="52"/>
      <c r="J12" s="53"/>
      <c r="K12" s="52"/>
      <c r="L12" s="53"/>
      <c r="M12" s="52"/>
      <c r="N12" s="53"/>
      <c r="O12" s="52"/>
      <c r="P12" s="53"/>
      <c r="Q12" s="52"/>
      <c r="R12" s="53"/>
      <c r="S12" s="52"/>
      <c r="T12" s="53"/>
      <c r="U12" s="52"/>
      <c r="V12" s="53"/>
      <c r="W12" s="52"/>
      <c r="X12" s="53"/>
      <c r="Y12" s="52"/>
      <c r="Z12" s="53"/>
      <c r="AA12" s="52"/>
      <c r="AB12" s="53"/>
      <c r="AC12" s="52"/>
    </row>
    <row r="13" spans="1:29">
      <c r="A13" s="51"/>
      <c r="B13" s="51"/>
      <c r="C13" s="51"/>
      <c r="D13" s="51"/>
      <c r="E13" s="51"/>
      <c r="F13" s="51" t="s">
        <v>19</v>
      </c>
      <c r="G13" s="51"/>
      <c r="H13" s="51"/>
      <c r="I13" s="52"/>
      <c r="J13" s="53"/>
      <c r="K13" s="52"/>
      <c r="L13" s="53"/>
      <c r="M13" s="52"/>
      <c r="N13" s="53"/>
      <c r="O13" s="52"/>
      <c r="P13" s="53"/>
      <c r="Q13" s="52"/>
      <c r="R13" s="53"/>
      <c r="S13" s="52"/>
      <c r="T13" s="53"/>
      <c r="U13" s="52"/>
      <c r="V13" s="53"/>
      <c r="W13" s="52"/>
      <c r="X13" s="53"/>
      <c r="Y13" s="52"/>
      <c r="Z13" s="53"/>
      <c r="AA13" s="52"/>
      <c r="AB13" s="53"/>
      <c r="AC13" s="52"/>
    </row>
    <row r="14" spans="1:29">
      <c r="A14" s="51"/>
      <c r="B14" s="51"/>
      <c r="C14" s="51"/>
      <c r="D14" s="51"/>
      <c r="E14" s="51"/>
      <c r="F14" s="51"/>
      <c r="G14" s="51" t="s">
        <v>20</v>
      </c>
      <c r="H14" s="51"/>
      <c r="I14" s="52"/>
      <c r="J14" s="53"/>
      <c r="K14" s="52"/>
      <c r="L14" s="53"/>
      <c r="M14" s="52"/>
      <c r="N14" s="53"/>
      <c r="O14" s="52"/>
      <c r="P14" s="53"/>
      <c r="Q14" s="52"/>
      <c r="R14" s="53"/>
      <c r="S14" s="52"/>
      <c r="T14" s="53"/>
      <c r="U14" s="52"/>
      <c r="V14" s="53"/>
      <c r="W14" s="52"/>
      <c r="X14" s="53"/>
      <c r="Y14" s="52"/>
      <c r="Z14" s="53"/>
      <c r="AA14" s="52"/>
      <c r="AB14" s="53"/>
      <c r="AC14" s="52"/>
    </row>
    <row r="15" spans="1:29">
      <c r="A15" s="51"/>
      <c r="B15" s="51"/>
      <c r="C15" s="51"/>
      <c r="D15" s="51"/>
      <c r="E15" s="51"/>
      <c r="F15" s="51"/>
      <c r="G15" s="51"/>
      <c r="H15" s="51" t="s">
        <v>21</v>
      </c>
      <c r="I15" s="52">
        <v>0</v>
      </c>
      <c r="J15" s="53"/>
      <c r="K15" s="52">
        <v>0</v>
      </c>
      <c r="L15" s="53"/>
      <c r="M15" s="52">
        <v>0</v>
      </c>
      <c r="N15" s="53"/>
      <c r="O15" s="52">
        <v>0</v>
      </c>
      <c r="P15" s="53"/>
      <c r="Q15" s="52">
        <v>0</v>
      </c>
      <c r="R15" s="53"/>
      <c r="S15" s="52">
        <v>0</v>
      </c>
      <c r="T15" s="53"/>
      <c r="U15" s="52">
        <v>0</v>
      </c>
      <c r="V15" s="53"/>
      <c r="W15" s="52">
        <v>2500</v>
      </c>
      <c r="X15" s="53"/>
      <c r="Y15" s="52">
        <v>30393</v>
      </c>
      <c r="Z15" s="53"/>
      <c r="AA15" s="52">
        <v>0</v>
      </c>
      <c r="AB15" s="53"/>
      <c r="AC15" s="52">
        <v>0</v>
      </c>
    </row>
    <row r="16" spans="1:29">
      <c r="A16" s="51"/>
      <c r="B16" s="51"/>
      <c r="C16" s="51"/>
      <c r="D16" s="51"/>
      <c r="E16" s="51"/>
      <c r="F16" s="51"/>
      <c r="G16" s="51"/>
      <c r="H16" s="51" t="s">
        <v>22</v>
      </c>
      <c r="I16" s="52">
        <v>0</v>
      </c>
      <c r="J16" s="53"/>
      <c r="K16" s="52">
        <v>0</v>
      </c>
      <c r="L16" s="53"/>
      <c r="M16" s="52">
        <v>0</v>
      </c>
      <c r="N16" s="53"/>
      <c r="O16" s="52">
        <v>0</v>
      </c>
      <c r="P16" s="53"/>
      <c r="Q16" s="52">
        <v>0</v>
      </c>
      <c r="R16" s="53"/>
      <c r="S16" s="52">
        <v>100</v>
      </c>
      <c r="T16" s="53"/>
      <c r="U16" s="52">
        <v>2900</v>
      </c>
      <c r="V16" s="53"/>
      <c r="W16" s="52">
        <v>7750</v>
      </c>
      <c r="X16" s="53"/>
      <c r="Y16" s="52">
        <v>550</v>
      </c>
      <c r="Z16" s="53"/>
      <c r="AA16" s="52">
        <v>0</v>
      </c>
      <c r="AB16" s="53"/>
      <c r="AC16" s="52">
        <v>0</v>
      </c>
    </row>
    <row r="17" spans="1:29">
      <c r="A17" s="51"/>
      <c r="B17" s="51"/>
      <c r="C17" s="51"/>
      <c r="D17" s="51"/>
      <c r="E17" s="51"/>
      <c r="F17" s="51"/>
      <c r="G17" s="51"/>
      <c r="H17" s="51" t="s">
        <v>23</v>
      </c>
      <c r="I17" s="52">
        <v>500</v>
      </c>
      <c r="J17" s="53"/>
      <c r="K17" s="52">
        <v>0</v>
      </c>
      <c r="L17" s="53"/>
      <c r="M17" s="52">
        <v>0</v>
      </c>
      <c r="N17" s="53"/>
      <c r="O17" s="52">
        <v>0</v>
      </c>
      <c r="P17" s="53"/>
      <c r="Q17" s="52">
        <v>2199.9499999999998</v>
      </c>
      <c r="R17" s="53"/>
      <c r="S17" s="52">
        <v>4493.42</v>
      </c>
      <c r="T17" s="53"/>
      <c r="U17" s="52">
        <v>732.06</v>
      </c>
      <c r="V17" s="53"/>
      <c r="W17" s="52">
        <v>250</v>
      </c>
      <c r="X17" s="53"/>
      <c r="Y17" s="52">
        <v>0</v>
      </c>
      <c r="Z17" s="53"/>
      <c r="AA17" s="52">
        <v>0</v>
      </c>
      <c r="AB17" s="53"/>
      <c r="AC17" s="52">
        <v>29500</v>
      </c>
    </row>
    <row r="18" spans="1:29" ht="15" thickBot="1">
      <c r="A18" s="51"/>
      <c r="B18" s="51"/>
      <c r="C18" s="51"/>
      <c r="D18" s="51"/>
      <c r="E18" s="51"/>
      <c r="F18" s="51"/>
      <c r="G18" s="51"/>
      <c r="H18" s="51" t="s">
        <v>24</v>
      </c>
      <c r="I18" s="52">
        <v>0</v>
      </c>
      <c r="J18" s="53"/>
      <c r="K18" s="52">
        <v>75</v>
      </c>
      <c r="L18" s="53"/>
      <c r="M18" s="52">
        <v>0</v>
      </c>
      <c r="N18" s="53"/>
      <c r="O18" s="52">
        <v>0</v>
      </c>
      <c r="P18" s="53"/>
      <c r="Q18" s="52">
        <v>150</v>
      </c>
      <c r="R18" s="53"/>
      <c r="S18" s="52">
        <v>4225</v>
      </c>
      <c r="T18" s="53"/>
      <c r="U18" s="52">
        <v>3800</v>
      </c>
      <c r="V18" s="53"/>
      <c r="W18" s="52">
        <v>150</v>
      </c>
      <c r="X18" s="53"/>
      <c r="Y18" s="52">
        <v>325</v>
      </c>
      <c r="Z18" s="53"/>
      <c r="AA18" s="52">
        <v>75</v>
      </c>
      <c r="AB18" s="53"/>
      <c r="AC18" s="52">
        <v>1225</v>
      </c>
    </row>
    <row r="19" spans="1:29" ht="15" thickBot="1">
      <c r="A19" s="51"/>
      <c r="B19" s="51"/>
      <c r="C19" s="51"/>
      <c r="D19" s="51"/>
      <c r="E19" s="51"/>
      <c r="F19" s="51"/>
      <c r="G19" s="51" t="s">
        <v>25</v>
      </c>
      <c r="H19" s="51"/>
      <c r="I19" s="71">
        <f>ROUND(SUM(I14:I18),5)</f>
        <v>500</v>
      </c>
      <c r="J19" s="53"/>
      <c r="K19" s="71">
        <f>ROUND(SUM(K14:K18),5)</f>
        <v>75</v>
      </c>
      <c r="L19" s="53"/>
      <c r="M19" s="71">
        <f>ROUND(SUM(M14:M18),5)</f>
        <v>0</v>
      </c>
      <c r="N19" s="53"/>
      <c r="O19" s="71">
        <f>ROUND(SUM(O14:O18),5)</f>
        <v>0</v>
      </c>
      <c r="P19" s="53"/>
      <c r="Q19" s="71">
        <f>ROUND(SUM(Q14:Q18),5)</f>
        <v>2349.9499999999998</v>
      </c>
      <c r="R19" s="53"/>
      <c r="S19" s="71">
        <f>ROUND(SUM(S14:S18),5)</f>
        <v>8818.42</v>
      </c>
      <c r="T19" s="53"/>
      <c r="U19" s="71">
        <f>ROUND(SUM(U14:U18),5)</f>
        <v>7432.06</v>
      </c>
      <c r="V19" s="53"/>
      <c r="W19" s="71">
        <f>ROUND(SUM(W14:W18),5)</f>
        <v>10650</v>
      </c>
      <c r="X19" s="53"/>
      <c r="Y19" s="71">
        <f>ROUND(SUM(Y14:Y18),5)</f>
        <v>31268</v>
      </c>
      <c r="Z19" s="53"/>
      <c r="AA19" s="71">
        <f>ROUND(SUM(AA14:AA18),5)</f>
        <v>75</v>
      </c>
      <c r="AB19" s="53"/>
      <c r="AC19" s="71">
        <f>ROUND(SUM(AC14:AC18),5)</f>
        <v>30725</v>
      </c>
    </row>
    <row r="20" spans="1:29" ht="15" thickBot="1">
      <c r="A20" s="51"/>
      <c r="B20" s="51"/>
      <c r="C20" s="51"/>
      <c r="D20" s="51"/>
      <c r="E20" s="51"/>
      <c r="F20" s="51" t="s">
        <v>26</v>
      </c>
      <c r="G20" s="51"/>
      <c r="H20" s="51"/>
      <c r="I20" s="71">
        <f>ROUND(I13+I19,5)</f>
        <v>500</v>
      </c>
      <c r="J20" s="53"/>
      <c r="K20" s="71">
        <f>ROUND(K13+K19,5)</f>
        <v>75</v>
      </c>
      <c r="L20" s="53"/>
      <c r="M20" s="71">
        <f>ROUND(M13+M19,5)</f>
        <v>0</v>
      </c>
      <c r="N20" s="53"/>
      <c r="O20" s="71">
        <f>ROUND(O13+O19,5)</f>
        <v>0</v>
      </c>
      <c r="P20" s="53"/>
      <c r="Q20" s="71">
        <f>ROUND(Q13+Q19,5)</f>
        <v>2349.9499999999998</v>
      </c>
      <c r="R20" s="53"/>
      <c r="S20" s="71">
        <f>ROUND(S13+S19,5)</f>
        <v>8818.42</v>
      </c>
      <c r="T20" s="53"/>
      <c r="U20" s="71">
        <f>ROUND(U13+U19,5)</f>
        <v>7432.06</v>
      </c>
      <c r="V20" s="53"/>
      <c r="W20" s="71">
        <f>ROUND(W13+W19,5)</f>
        <v>10650</v>
      </c>
      <c r="X20" s="53"/>
      <c r="Y20" s="71">
        <f>ROUND(Y13+Y19,5)</f>
        <v>31268</v>
      </c>
      <c r="Z20" s="53"/>
      <c r="AA20" s="71">
        <f>ROUND(AA13+AA19,5)</f>
        <v>75</v>
      </c>
      <c r="AB20" s="53"/>
      <c r="AC20" s="71">
        <f>ROUND(AC13+AC19,5)</f>
        <v>30725</v>
      </c>
    </row>
    <row r="21" spans="1:29" ht="15" thickBot="1">
      <c r="A21" s="51"/>
      <c r="B21" s="51"/>
      <c r="C21" s="51"/>
      <c r="D21" s="51"/>
      <c r="E21" s="51" t="s">
        <v>27</v>
      </c>
      <c r="F21" s="51"/>
      <c r="G21" s="51"/>
      <c r="H21" s="51"/>
      <c r="I21" s="71">
        <f>ROUND(I12+I20,5)</f>
        <v>500</v>
      </c>
      <c r="J21" s="53"/>
      <c r="K21" s="71">
        <f>ROUND(K12+K20,5)</f>
        <v>75</v>
      </c>
      <c r="L21" s="53"/>
      <c r="M21" s="71">
        <f>ROUND(M12+M20,5)</f>
        <v>0</v>
      </c>
      <c r="N21" s="53"/>
      <c r="O21" s="71">
        <f>ROUND(O12+O20,5)</f>
        <v>0</v>
      </c>
      <c r="P21" s="53"/>
      <c r="Q21" s="71">
        <f>ROUND(Q12+Q20,5)</f>
        <v>2349.9499999999998</v>
      </c>
      <c r="R21" s="53"/>
      <c r="S21" s="71">
        <f>ROUND(S12+S20,5)</f>
        <v>8818.42</v>
      </c>
      <c r="T21" s="53"/>
      <c r="U21" s="71">
        <f>ROUND(U12+U20,5)</f>
        <v>7432.06</v>
      </c>
      <c r="V21" s="53"/>
      <c r="W21" s="71">
        <f>ROUND(W12+W20,5)</f>
        <v>10650</v>
      </c>
      <c r="X21" s="53"/>
      <c r="Y21" s="71">
        <f>ROUND(Y12+Y20,5)</f>
        <v>31268</v>
      </c>
      <c r="Z21" s="53"/>
      <c r="AA21" s="71">
        <f>ROUND(AA12+AA20,5)</f>
        <v>75</v>
      </c>
      <c r="AB21" s="53"/>
      <c r="AC21" s="71">
        <f>ROUND(AC12+AC20,5)</f>
        <v>30725</v>
      </c>
    </row>
    <row r="22" spans="1:29" ht="15" thickBot="1">
      <c r="A22" s="51"/>
      <c r="B22" s="51"/>
      <c r="C22" s="51"/>
      <c r="D22" s="51" t="s">
        <v>28</v>
      </c>
      <c r="E22" s="51"/>
      <c r="F22" s="51"/>
      <c r="G22" s="51"/>
      <c r="H22" s="51"/>
      <c r="I22" s="70">
        <v>500</v>
      </c>
      <c r="J22" s="53"/>
      <c r="K22" s="70">
        <v>25075</v>
      </c>
      <c r="L22" s="53"/>
      <c r="M22" s="70">
        <v>0</v>
      </c>
      <c r="N22" s="53"/>
      <c r="O22" s="70">
        <v>0</v>
      </c>
      <c r="P22" s="53"/>
      <c r="Q22" s="70">
        <v>52349.95</v>
      </c>
      <c r="R22" s="53"/>
      <c r="S22" s="70">
        <v>8818.42</v>
      </c>
      <c r="T22" s="53"/>
      <c r="U22" s="70">
        <v>7482.06</v>
      </c>
      <c r="V22" s="53"/>
      <c r="W22" s="70">
        <v>10775</v>
      </c>
      <c r="X22" s="53"/>
      <c r="Y22" s="70">
        <v>31268</v>
      </c>
      <c r="Z22" s="53"/>
      <c r="AA22" s="70">
        <v>75</v>
      </c>
      <c r="AB22" s="53"/>
      <c r="AC22" s="70">
        <v>55725</v>
      </c>
    </row>
    <row r="23" spans="1:29">
      <c r="A23" s="51"/>
      <c r="B23" s="51"/>
      <c r="C23" s="51" t="s">
        <v>29</v>
      </c>
      <c r="D23" s="51"/>
      <c r="E23" s="51"/>
      <c r="F23" s="51"/>
      <c r="G23" s="51"/>
      <c r="H23" s="51"/>
      <c r="I23" s="52">
        <f>I22</f>
        <v>500</v>
      </c>
      <c r="J23" s="53"/>
      <c r="K23" s="52">
        <f>K22</f>
        <v>25075</v>
      </c>
      <c r="L23" s="53"/>
      <c r="M23" s="52">
        <f>M22</f>
        <v>0</v>
      </c>
      <c r="N23" s="53"/>
      <c r="O23" s="52">
        <f>O22</f>
        <v>0</v>
      </c>
      <c r="P23" s="53"/>
      <c r="Q23" s="52">
        <f>Q22</f>
        <v>52349.95</v>
      </c>
      <c r="R23" s="53"/>
      <c r="S23" s="52">
        <f>S22</f>
        <v>8818.42</v>
      </c>
      <c r="T23" s="53"/>
      <c r="U23" s="52">
        <f>U22</f>
        <v>7482.06</v>
      </c>
      <c r="V23" s="53"/>
      <c r="W23" s="52">
        <f>W22</f>
        <v>10775</v>
      </c>
      <c r="X23" s="53"/>
      <c r="Y23" s="52">
        <f>Y22</f>
        <v>31268</v>
      </c>
      <c r="Z23" s="53"/>
      <c r="AA23" s="52">
        <f>AA22</f>
        <v>75</v>
      </c>
      <c r="AB23" s="53"/>
      <c r="AC23" s="52">
        <f>AC22</f>
        <v>55725</v>
      </c>
    </row>
    <row r="24" spans="1:29">
      <c r="A24" s="51"/>
      <c r="B24" s="51"/>
      <c r="C24" s="51"/>
      <c r="D24" s="51" t="s">
        <v>30</v>
      </c>
      <c r="E24" s="51"/>
      <c r="F24" s="51"/>
      <c r="G24" s="51"/>
      <c r="H24" s="51"/>
      <c r="I24" s="52"/>
      <c r="J24" s="53"/>
      <c r="K24" s="52"/>
      <c r="L24" s="53"/>
      <c r="M24" s="52"/>
      <c r="N24" s="53"/>
      <c r="O24" s="52"/>
      <c r="P24" s="53"/>
      <c r="Q24" s="52"/>
      <c r="R24" s="53"/>
      <c r="S24" s="52"/>
      <c r="T24" s="53"/>
      <c r="U24" s="52"/>
      <c r="V24" s="53"/>
      <c r="W24" s="52"/>
      <c r="X24" s="53"/>
      <c r="Y24" s="52"/>
      <c r="Z24" s="53"/>
      <c r="AA24" s="52"/>
      <c r="AB24" s="53"/>
      <c r="AC24" s="52"/>
    </row>
    <row r="25" spans="1:29">
      <c r="A25" s="51"/>
      <c r="B25" s="51"/>
      <c r="C25" s="51"/>
      <c r="D25" s="51"/>
      <c r="E25" s="51" t="s">
        <v>31</v>
      </c>
      <c r="F25" s="51"/>
      <c r="G25" s="51"/>
      <c r="H25" s="51"/>
      <c r="I25" s="52"/>
      <c r="J25" s="53"/>
      <c r="K25" s="52"/>
      <c r="L25" s="53"/>
      <c r="M25" s="52"/>
      <c r="N25" s="53"/>
      <c r="O25" s="52"/>
      <c r="P25" s="53"/>
      <c r="Q25" s="52"/>
      <c r="R25" s="53"/>
      <c r="S25" s="52"/>
      <c r="T25" s="53"/>
      <c r="U25" s="52"/>
      <c r="V25" s="53"/>
      <c r="W25" s="52"/>
      <c r="X25" s="53"/>
      <c r="Y25" s="52"/>
      <c r="Z25" s="53"/>
      <c r="AA25" s="52"/>
      <c r="AB25" s="53"/>
      <c r="AC25" s="52"/>
    </row>
    <row r="26" spans="1:29">
      <c r="A26" s="51"/>
      <c r="B26" s="51"/>
      <c r="C26" s="51"/>
      <c r="D26" s="51"/>
      <c r="E26" s="51"/>
      <c r="F26" s="51" t="s">
        <v>32</v>
      </c>
      <c r="G26" s="51"/>
      <c r="H26" s="51"/>
      <c r="I26" s="52"/>
      <c r="J26" s="53"/>
      <c r="K26" s="52"/>
      <c r="L26" s="53"/>
      <c r="M26" s="52"/>
      <c r="N26" s="53"/>
      <c r="O26" s="52"/>
      <c r="P26" s="53"/>
      <c r="Q26" s="52"/>
      <c r="R26" s="53"/>
      <c r="S26" s="52"/>
      <c r="T26" s="53"/>
      <c r="U26" s="52"/>
      <c r="V26" s="53"/>
      <c r="W26" s="52"/>
      <c r="X26" s="53"/>
      <c r="Y26" s="52"/>
      <c r="Z26" s="53"/>
      <c r="AA26" s="52"/>
      <c r="AB26" s="53"/>
      <c r="AC26" s="52"/>
    </row>
    <row r="27" spans="1:29">
      <c r="A27" s="51"/>
      <c r="B27" s="51"/>
      <c r="C27" s="51"/>
      <c r="D27" s="51"/>
      <c r="E27" s="51"/>
      <c r="F27" s="51"/>
      <c r="G27" s="51" t="s">
        <v>33</v>
      </c>
      <c r="H27" s="51"/>
      <c r="I27" s="52">
        <v>0</v>
      </c>
      <c r="J27" s="53"/>
      <c r="K27" s="52">
        <v>1750</v>
      </c>
      <c r="L27" s="53"/>
      <c r="M27" s="52">
        <v>0</v>
      </c>
      <c r="N27" s="53"/>
      <c r="O27" s="52">
        <v>0</v>
      </c>
      <c r="P27" s="53"/>
      <c r="Q27" s="52">
        <v>3500</v>
      </c>
      <c r="R27" s="53"/>
      <c r="S27" s="52">
        <v>0</v>
      </c>
      <c r="T27" s="53"/>
      <c r="U27" s="52">
        <v>4</v>
      </c>
      <c r="V27" s="53"/>
      <c r="W27" s="52">
        <v>8.75</v>
      </c>
      <c r="X27" s="53"/>
      <c r="Y27" s="52">
        <v>0</v>
      </c>
      <c r="Z27" s="53"/>
      <c r="AA27" s="52">
        <v>0</v>
      </c>
      <c r="AB27" s="53"/>
      <c r="AC27" s="52">
        <v>1750</v>
      </c>
    </row>
    <row r="28" spans="1:29">
      <c r="A28" s="51"/>
      <c r="B28" s="51"/>
      <c r="C28" s="51"/>
      <c r="D28" s="51"/>
      <c r="E28" s="51"/>
      <c r="F28" s="51"/>
      <c r="G28" s="51" t="s">
        <v>34</v>
      </c>
      <c r="H28" s="51"/>
      <c r="I28" s="52">
        <v>9058.91</v>
      </c>
      <c r="J28" s="53"/>
      <c r="K28" s="52">
        <v>9471.18</v>
      </c>
      <c r="L28" s="53"/>
      <c r="M28" s="52">
        <v>9440.89</v>
      </c>
      <c r="N28" s="53"/>
      <c r="O28" s="52">
        <v>9242.1200000000008</v>
      </c>
      <c r="P28" s="53"/>
      <c r="Q28" s="52">
        <v>8854.27</v>
      </c>
      <c r="R28" s="53"/>
      <c r="S28" s="52">
        <v>9113.33</v>
      </c>
      <c r="T28" s="53"/>
      <c r="U28" s="52">
        <v>9507.5</v>
      </c>
      <c r="V28" s="53"/>
      <c r="W28" s="52">
        <v>9435.2099999999991</v>
      </c>
      <c r="X28" s="53"/>
      <c r="Y28" s="52">
        <v>9500.6299999999992</v>
      </c>
      <c r="Z28" s="53"/>
      <c r="AA28" s="52">
        <v>9521.27</v>
      </c>
      <c r="AB28" s="53"/>
      <c r="AC28" s="52">
        <v>10589.89</v>
      </c>
    </row>
    <row r="29" spans="1:29">
      <c r="A29" s="51"/>
      <c r="B29" s="51"/>
      <c r="C29" s="51"/>
      <c r="D29" s="51"/>
      <c r="E29" s="51"/>
      <c r="F29" s="51"/>
      <c r="G29" s="51" t="s">
        <v>405</v>
      </c>
      <c r="H29" s="51"/>
      <c r="I29" s="52">
        <v>0</v>
      </c>
      <c r="J29" s="53"/>
      <c r="K29" s="52">
        <v>0</v>
      </c>
      <c r="L29" s="53"/>
      <c r="M29" s="52">
        <v>0</v>
      </c>
      <c r="N29" s="53"/>
      <c r="O29" s="52">
        <v>187.53</v>
      </c>
      <c r="P29" s="53"/>
      <c r="Q29" s="52">
        <v>0</v>
      </c>
      <c r="R29" s="53"/>
      <c r="S29" s="52">
        <v>0</v>
      </c>
      <c r="T29" s="53"/>
      <c r="U29" s="52">
        <v>0</v>
      </c>
      <c r="V29" s="53"/>
      <c r="W29" s="52">
        <v>0</v>
      </c>
      <c r="X29" s="53"/>
      <c r="Y29" s="52">
        <v>0</v>
      </c>
      <c r="Z29" s="53"/>
      <c r="AA29" s="52">
        <v>0</v>
      </c>
      <c r="AB29" s="53"/>
      <c r="AC29" s="52">
        <v>0</v>
      </c>
    </row>
    <row r="30" spans="1:29">
      <c r="A30" s="51"/>
      <c r="B30" s="51"/>
      <c r="C30" s="51"/>
      <c r="D30" s="51"/>
      <c r="E30" s="51"/>
      <c r="F30" s="51"/>
      <c r="G30" s="51" t="s">
        <v>35</v>
      </c>
      <c r="H30" s="51"/>
      <c r="I30" s="52">
        <v>16</v>
      </c>
      <c r="J30" s="53"/>
      <c r="K30" s="52">
        <v>16</v>
      </c>
      <c r="L30" s="53"/>
      <c r="M30" s="52">
        <v>586</v>
      </c>
      <c r="N30" s="53"/>
      <c r="O30" s="52">
        <v>459.62</v>
      </c>
      <c r="P30" s="53"/>
      <c r="Q30" s="52">
        <v>16</v>
      </c>
      <c r="R30" s="53"/>
      <c r="S30" s="52">
        <v>115.81</v>
      </c>
      <c r="T30" s="53"/>
      <c r="U30" s="52">
        <v>20</v>
      </c>
      <c r="V30" s="53"/>
      <c r="W30" s="52">
        <v>280</v>
      </c>
      <c r="X30" s="53"/>
      <c r="Y30" s="52">
        <v>260</v>
      </c>
      <c r="Z30" s="53"/>
      <c r="AA30" s="52">
        <v>560</v>
      </c>
      <c r="AB30" s="53"/>
      <c r="AC30" s="52">
        <v>520</v>
      </c>
    </row>
    <row r="31" spans="1:29">
      <c r="A31" s="51"/>
      <c r="B31" s="51"/>
      <c r="C31" s="51"/>
      <c r="D31" s="51"/>
      <c r="E31" s="51"/>
      <c r="F31" s="51"/>
      <c r="G31" s="51" t="s">
        <v>430</v>
      </c>
      <c r="H31" s="51"/>
      <c r="I31" s="52">
        <v>0</v>
      </c>
      <c r="J31" s="53"/>
      <c r="K31" s="52">
        <v>0</v>
      </c>
      <c r="L31" s="53"/>
      <c r="M31" s="52">
        <v>0</v>
      </c>
      <c r="N31" s="53"/>
      <c r="O31" s="52">
        <v>0</v>
      </c>
      <c r="P31" s="53"/>
      <c r="Q31" s="52">
        <v>0</v>
      </c>
      <c r="R31" s="53"/>
      <c r="S31" s="52">
        <v>0</v>
      </c>
      <c r="T31" s="53"/>
      <c r="U31" s="52">
        <v>0</v>
      </c>
      <c r="V31" s="53"/>
      <c r="W31" s="52">
        <v>0</v>
      </c>
      <c r="X31" s="53"/>
      <c r="Y31" s="52">
        <v>0</v>
      </c>
      <c r="Z31" s="53"/>
      <c r="AA31" s="52">
        <v>0</v>
      </c>
      <c r="AB31" s="53"/>
      <c r="AC31" s="52">
        <v>225</v>
      </c>
    </row>
    <row r="32" spans="1:29">
      <c r="A32" s="51"/>
      <c r="B32" s="51"/>
      <c r="C32" s="51"/>
      <c r="D32" s="51"/>
      <c r="E32" s="51"/>
      <c r="F32" s="51"/>
      <c r="G32" s="51" t="s">
        <v>36</v>
      </c>
      <c r="H32" s="51"/>
      <c r="I32" s="52">
        <v>6650</v>
      </c>
      <c r="J32" s="53"/>
      <c r="K32" s="52">
        <v>1480</v>
      </c>
      <c r="L32" s="53"/>
      <c r="M32" s="52">
        <v>360</v>
      </c>
      <c r="N32" s="53"/>
      <c r="O32" s="52">
        <v>0</v>
      </c>
      <c r="P32" s="53"/>
      <c r="Q32" s="52">
        <v>0</v>
      </c>
      <c r="R32" s="53"/>
      <c r="S32" s="52">
        <v>0</v>
      </c>
      <c r="T32" s="53"/>
      <c r="U32" s="52">
        <v>400</v>
      </c>
      <c r="V32" s="53"/>
      <c r="W32" s="52">
        <v>17375</v>
      </c>
      <c r="X32" s="53"/>
      <c r="Y32" s="52">
        <v>0</v>
      </c>
      <c r="Z32" s="53"/>
      <c r="AA32" s="52">
        <v>4940</v>
      </c>
      <c r="AB32" s="53"/>
      <c r="AC32" s="52">
        <v>500</v>
      </c>
    </row>
    <row r="33" spans="1:29">
      <c r="A33" s="51"/>
      <c r="B33" s="51"/>
      <c r="C33" s="51"/>
      <c r="D33" s="51"/>
      <c r="E33" s="51"/>
      <c r="F33" s="51"/>
      <c r="G33" s="51" t="s">
        <v>37</v>
      </c>
      <c r="H33" s="51"/>
      <c r="I33" s="52">
        <v>1590.69</v>
      </c>
      <c r="J33" s="53"/>
      <c r="K33" s="52">
        <v>0</v>
      </c>
      <c r="L33" s="53"/>
      <c r="M33" s="52">
        <v>0</v>
      </c>
      <c r="N33" s="53"/>
      <c r="O33" s="52">
        <v>0</v>
      </c>
      <c r="P33" s="53"/>
      <c r="Q33" s="52">
        <v>960</v>
      </c>
      <c r="R33" s="53"/>
      <c r="S33" s="52">
        <v>2780</v>
      </c>
      <c r="T33" s="53"/>
      <c r="U33" s="52">
        <v>0</v>
      </c>
      <c r="V33" s="53"/>
      <c r="W33" s="52">
        <v>546.35</v>
      </c>
      <c r="X33" s="53"/>
      <c r="Y33" s="52">
        <v>992.17</v>
      </c>
      <c r="Z33" s="53"/>
      <c r="AA33" s="52">
        <v>0</v>
      </c>
      <c r="AB33" s="53"/>
      <c r="AC33" s="52">
        <v>500</v>
      </c>
    </row>
    <row r="34" spans="1:29">
      <c r="A34" s="51"/>
      <c r="B34" s="51"/>
      <c r="C34" s="51"/>
      <c r="D34" s="51"/>
      <c r="E34" s="51"/>
      <c r="F34" s="51"/>
      <c r="G34" s="51" t="s">
        <v>39</v>
      </c>
      <c r="H34" s="51"/>
      <c r="I34" s="52">
        <v>14.99</v>
      </c>
      <c r="J34" s="53"/>
      <c r="K34" s="52">
        <v>139.74</v>
      </c>
      <c r="L34" s="53"/>
      <c r="M34" s="52">
        <v>1725.48</v>
      </c>
      <c r="N34" s="53"/>
      <c r="O34" s="52">
        <v>5653.99</v>
      </c>
      <c r="P34" s="53"/>
      <c r="Q34" s="52">
        <v>274.99</v>
      </c>
      <c r="R34" s="53"/>
      <c r="S34" s="52">
        <v>274.99</v>
      </c>
      <c r="T34" s="53"/>
      <c r="U34" s="52">
        <v>274.99</v>
      </c>
      <c r="V34" s="53"/>
      <c r="W34" s="52">
        <v>83.66</v>
      </c>
      <c r="X34" s="53"/>
      <c r="Y34" s="52">
        <v>263.97000000000003</v>
      </c>
      <c r="Z34" s="53"/>
      <c r="AA34" s="52">
        <v>39.97</v>
      </c>
      <c r="AB34" s="53"/>
      <c r="AC34" s="52">
        <v>29.98</v>
      </c>
    </row>
    <row r="35" spans="1:29">
      <c r="A35" s="51"/>
      <c r="B35" s="51"/>
      <c r="C35" s="51"/>
      <c r="D35" s="51"/>
      <c r="E35" s="51"/>
      <c r="F35" s="51"/>
      <c r="G35" s="51" t="s">
        <v>40</v>
      </c>
      <c r="H35" s="51"/>
      <c r="I35" s="52">
        <v>0</v>
      </c>
      <c r="J35" s="53"/>
      <c r="K35" s="52">
        <v>0</v>
      </c>
      <c r="L35" s="53"/>
      <c r="M35" s="52">
        <v>0</v>
      </c>
      <c r="N35" s="53"/>
      <c r="O35" s="52">
        <v>0</v>
      </c>
      <c r="P35" s="53"/>
      <c r="Q35" s="52">
        <v>0</v>
      </c>
      <c r="R35" s="53"/>
      <c r="S35" s="52">
        <v>0</v>
      </c>
      <c r="T35" s="53"/>
      <c r="U35" s="52">
        <v>0</v>
      </c>
      <c r="V35" s="53"/>
      <c r="W35" s="52">
        <v>0</v>
      </c>
      <c r="X35" s="53"/>
      <c r="Y35" s="52">
        <v>760.75</v>
      </c>
      <c r="Z35" s="53"/>
      <c r="AA35" s="52">
        <v>0</v>
      </c>
      <c r="AB35" s="53"/>
      <c r="AC35" s="52">
        <v>0</v>
      </c>
    </row>
    <row r="36" spans="1:29">
      <c r="A36" s="51"/>
      <c r="B36" s="51"/>
      <c r="C36" s="51"/>
      <c r="D36" s="51"/>
      <c r="E36" s="51"/>
      <c r="F36" s="51"/>
      <c r="G36" s="51" t="s">
        <v>41</v>
      </c>
      <c r="H36" s="51"/>
      <c r="I36" s="52">
        <v>0</v>
      </c>
      <c r="J36" s="53"/>
      <c r="K36" s="52">
        <v>0</v>
      </c>
      <c r="L36" s="53"/>
      <c r="M36" s="52">
        <v>0</v>
      </c>
      <c r="N36" s="53"/>
      <c r="O36" s="52">
        <v>0</v>
      </c>
      <c r="P36" s="53"/>
      <c r="Q36" s="52">
        <v>18</v>
      </c>
      <c r="R36" s="53"/>
      <c r="S36" s="52">
        <v>12</v>
      </c>
      <c r="T36" s="53"/>
      <c r="U36" s="52">
        <v>2.75</v>
      </c>
      <c r="V36" s="53"/>
      <c r="W36" s="52">
        <v>21.48</v>
      </c>
      <c r="X36" s="53"/>
      <c r="Y36" s="52">
        <v>692.44</v>
      </c>
      <c r="Z36" s="53"/>
      <c r="AA36" s="52">
        <v>24.94</v>
      </c>
      <c r="AB36" s="53"/>
      <c r="AC36" s="52">
        <v>23.26</v>
      </c>
    </row>
    <row r="37" spans="1:29">
      <c r="A37" s="51"/>
      <c r="B37" s="51"/>
      <c r="C37" s="51"/>
      <c r="D37" s="51"/>
      <c r="E37" s="51"/>
      <c r="F37" s="51"/>
      <c r="G37" s="51" t="s">
        <v>42</v>
      </c>
      <c r="H37" s="51"/>
      <c r="I37" s="52">
        <v>0</v>
      </c>
      <c r="J37" s="53"/>
      <c r="K37" s="52">
        <v>4.1900000000000004</v>
      </c>
      <c r="L37" s="53"/>
      <c r="M37" s="52">
        <v>0</v>
      </c>
      <c r="N37" s="53"/>
      <c r="O37" s="52">
        <v>0</v>
      </c>
      <c r="P37" s="53"/>
      <c r="Q37" s="52">
        <v>0.47</v>
      </c>
      <c r="R37" s="53"/>
      <c r="S37" s="52">
        <v>0</v>
      </c>
      <c r="T37" s="53"/>
      <c r="U37" s="52">
        <v>0</v>
      </c>
      <c r="V37" s="53"/>
      <c r="W37" s="52">
        <v>0</v>
      </c>
      <c r="X37" s="53"/>
      <c r="Y37" s="52">
        <v>8.25</v>
      </c>
      <c r="Z37" s="53"/>
      <c r="AA37" s="52">
        <v>0.46</v>
      </c>
      <c r="AB37" s="53"/>
      <c r="AC37" s="52">
        <v>0</v>
      </c>
    </row>
    <row r="38" spans="1:29">
      <c r="A38" s="51"/>
      <c r="B38" s="51"/>
      <c r="C38" s="51"/>
      <c r="D38" s="51"/>
      <c r="E38" s="51"/>
      <c r="F38" s="51"/>
      <c r="G38" s="51" t="s">
        <v>43</v>
      </c>
      <c r="H38" s="51"/>
      <c r="I38" s="52">
        <v>2613.77</v>
      </c>
      <c r="J38" s="53"/>
      <c r="K38" s="52">
        <v>1170.3800000000001</v>
      </c>
      <c r="L38" s="53"/>
      <c r="M38" s="52">
        <v>960.39</v>
      </c>
      <c r="N38" s="53"/>
      <c r="O38" s="52">
        <v>795.88</v>
      </c>
      <c r="P38" s="53"/>
      <c r="Q38" s="52">
        <v>1513.71</v>
      </c>
      <c r="R38" s="53"/>
      <c r="S38" s="52">
        <v>863.6</v>
      </c>
      <c r="T38" s="53"/>
      <c r="U38" s="52">
        <v>1355.36</v>
      </c>
      <c r="V38" s="53"/>
      <c r="W38" s="52">
        <v>1959.36</v>
      </c>
      <c r="X38" s="53"/>
      <c r="Y38" s="52">
        <v>1379.2</v>
      </c>
      <c r="Z38" s="53"/>
      <c r="AA38" s="52">
        <v>932</v>
      </c>
      <c r="AB38" s="53"/>
      <c r="AC38" s="52">
        <v>2511.84</v>
      </c>
    </row>
    <row r="39" spans="1:29">
      <c r="A39" s="51"/>
      <c r="B39" s="51"/>
      <c r="C39" s="51"/>
      <c r="D39" s="51"/>
      <c r="E39" s="51"/>
      <c r="F39" s="51"/>
      <c r="G39" s="51" t="s">
        <v>44</v>
      </c>
      <c r="H39" s="51"/>
      <c r="I39" s="52">
        <v>0</v>
      </c>
      <c r="J39" s="53"/>
      <c r="K39" s="52">
        <v>0</v>
      </c>
      <c r="L39" s="53"/>
      <c r="M39" s="52">
        <v>0</v>
      </c>
      <c r="N39" s="53"/>
      <c r="O39" s="52">
        <v>71.59</v>
      </c>
      <c r="P39" s="53"/>
      <c r="Q39" s="52">
        <v>0</v>
      </c>
      <c r="R39" s="53"/>
      <c r="S39" s="52">
        <v>0</v>
      </c>
      <c r="T39" s="53"/>
      <c r="U39" s="52">
        <v>0</v>
      </c>
      <c r="V39" s="53"/>
      <c r="W39" s="52">
        <v>0</v>
      </c>
      <c r="X39" s="53"/>
      <c r="Y39" s="52">
        <v>354.48</v>
      </c>
      <c r="Z39" s="53"/>
      <c r="AA39" s="52">
        <v>20.09</v>
      </c>
      <c r="AB39" s="53"/>
      <c r="AC39" s="52">
        <v>267.10000000000002</v>
      </c>
    </row>
    <row r="40" spans="1:29">
      <c r="A40" s="51"/>
      <c r="B40" s="51"/>
      <c r="C40" s="51"/>
      <c r="D40" s="51"/>
      <c r="E40" s="51"/>
      <c r="F40" s="51"/>
      <c r="G40" s="51" t="s">
        <v>45</v>
      </c>
      <c r="H40" s="51"/>
      <c r="I40" s="52">
        <v>1058.95</v>
      </c>
      <c r="J40" s="53"/>
      <c r="K40" s="52">
        <v>425</v>
      </c>
      <c r="L40" s="53"/>
      <c r="M40" s="52">
        <v>0</v>
      </c>
      <c r="N40" s="53"/>
      <c r="O40" s="52">
        <v>0</v>
      </c>
      <c r="P40" s="53"/>
      <c r="Q40" s="52">
        <v>0</v>
      </c>
      <c r="R40" s="53"/>
      <c r="S40" s="52">
        <v>0</v>
      </c>
      <c r="T40" s="53"/>
      <c r="U40" s="52">
        <v>0</v>
      </c>
      <c r="V40" s="53"/>
      <c r="W40" s="52">
        <v>373</v>
      </c>
      <c r="X40" s="53"/>
      <c r="Y40" s="52">
        <v>691.69</v>
      </c>
      <c r="Z40" s="53"/>
      <c r="AA40" s="52">
        <v>0</v>
      </c>
      <c r="AB40" s="53"/>
      <c r="AC40" s="52">
        <v>0</v>
      </c>
    </row>
    <row r="41" spans="1:29">
      <c r="A41" s="51"/>
      <c r="B41" s="51"/>
      <c r="C41" s="51"/>
      <c r="D41" s="51"/>
      <c r="E41" s="51"/>
      <c r="F41" s="51"/>
      <c r="G41" s="51" t="s">
        <v>46</v>
      </c>
      <c r="H41" s="51"/>
      <c r="I41" s="52">
        <v>1226.3</v>
      </c>
      <c r="J41" s="53"/>
      <c r="K41" s="52">
        <v>1718.2</v>
      </c>
      <c r="L41" s="53"/>
      <c r="M41" s="52">
        <v>0</v>
      </c>
      <c r="N41" s="53"/>
      <c r="O41" s="52">
        <v>0</v>
      </c>
      <c r="P41" s="53"/>
      <c r="Q41" s="52">
        <v>0</v>
      </c>
      <c r="R41" s="53"/>
      <c r="S41" s="52">
        <v>0</v>
      </c>
      <c r="T41" s="53"/>
      <c r="U41" s="52">
        <v>0</v>
      </c>
      <c r="V41" s="53"/>
      <c r="W41" s="52">
        <v>5806.39</v>
      </c>
      <c r="X41" s="53"/>
      <c r="Y41" s="52">
        <v>1253.76</v>
      </c>
      <c r="Z41" s="53"/>
      <c r="AA41" s="52">
        <v>0</v>
      </c>
      <c r="AB41" s="53"/>
      <c r="AC41" s="52">
        <v>10000</v>
      </c>
    </row>
    <row r="42" spans="1:29" ht="15" thickBot="1">
      <c r="A42" s="51"/>
      <c r="B42" s="51"/>
      <c r="C42" s="51"/>
      <c r="D42" s="51"/>
      <c r="E42" s="51"/>
      <c r="F42" s="51"/>
      <c r="G42" s="51" t="s">
        <v>47</v>
      </c>
      <c r="H42" s="51"/>
      <c r="I42" s="52">
        <v>0</v>
      </c>
      <c r="J42" s="53"/>
      <c r="K42" s="52">
        <v>0</v>
      </c>
      <c r="L42" s="53"/>
      <c r="M42" s="52">
        <v>0</v>
      </c>
      <c r="N42" s="53"/>
      <c r="O42" s="52">
        <v>0</v>
      </c>
      <c r="P42" s="53"/>
      <c r="Q42" s="52">
        <v>0</v>
      </c>
      <c r="R42" s="53"/>
      <c r="S42" s="52">
        <v>0</v>
      </c>
      <c r="T42" s="53"/>
      <c r="U42" s="52">
        <v>0</v>
      </c>
      <c r="V42" s="53"/>
      <c r="W42" s="52">
        <v>100</v>
      </c>
      <c r="X42" s="53"/>
      <c r="Y42" s="52">
        <v>38979.019999999997</v>
      </c>
      <c r="Z42" s="53"/>
      <c r="AA42" s="52">
        <v>0</v>
      </c>
      <c r="AB42" s="53"/>
      <c r="AC42" s="52">
        <v>0</v>
      </c>
    </row>
    <row r="43" spans="1:29" ht="15" thickBot="1">
      <c r="A43" s="51"/>
      <c r="B43" s="51"/>
      <c r="C43" s="51"/>
      <c r="D43" s="51"/>
      <c r="E43" s="51"/>
      <c r="F43" s="51" t="s">
        <v>48</v>
      </c>
      <c r="G43" s="51"/>
      <c r="H43" s="51"/>
      <c r="I43" s="71">
        <f>ROUND(SUM(I26:I42),5)</f>
        <v>22229.61</v>
      </c>
      <c r="J43" s="53"/>
      <c r="K43" s="71">
        <f>ROUND(SUM(K26:K42),5)</f>
        <v>16174.69</v>
      </c>
      <c r="L43" s="53"/>
      <c r="M43" s="71">
        <f>ROUND(SUM(M26:M42),5)</f>
        <v>13072.76</v>
      </c>
      <c r="N43" s="53"/>
      <c r="O43" s="71">
        <f>ROUND(SUM(O26:O42),5)</f>
        <v>16410.73</v>
      </c>
      <c r="P43" s="53"/>
      <c r="Q43" s="71">
        <f>ROUND(SUM(Q26:Q42),5)</f>
        <v>15137.44</v>
      </c>
      <c r="R43" s="53"/>
      <c r="S43" s="71">
        <f>ROUND(SUM(S26:S42),5)</f>
        <v>13159.73</v>
      </c>
      <c r="T43" s="53"/>
      <c r="U43" s="71">
        <f>ROUND(SUM(U26:U42),5)</f>
        <v>11564.6</v>
      </c>
      <c r="V43" s="53"/>
      <c r="W43" s="71">
        <f>ROUND(SUM(W26:W42),5)</f>
        <v>35989.199999999997</v>
      </c>
      <c r="X43" s="53"/>
      <c r="Y43" s="71">
        <f>ROUND(SUM(Y26:Y42),5)</f>
        <v>55136.36</v>
      </c>
      <c r="Z43" s="53"/>
      <c r="AA43" s="71">
        <f>ROUND(SUM(AA26:AA42),5)</f>
        <v>16038.73</v>
      </c>
      <c r="AB43" s="53"/>
      <c r="AC43" s="71">
        <f>ROUND(SUM(AC26:AC42),5)</f>
        <v>26917.07</v>
      </c>
    </row>
    <row r="44" spans="1:29" ht="15" thickBot="1">
      <c r="A44" s="51"/>
      <c r="B44" s="51"/>
      <c r="C44" s="51"/>
      <c r="D44" s="51"/>
      <c r="E44" s="51" t="s">
        <v>49</v>
      </c>
      <c r="F44" s="51"/>
      <c r="G44" s="51"/>
      <c r="H44" s="51"/>
      <c r="I44" s="71">
        <f>ROUND(I25+I43,5)</f>
        <v>22229.61</v>
      </c>
      <c r="J44" s="53"/>
      <c r="K44" s="71">
        <f>ROUND(K25+K43,5)</f>
        <v>16174.69</v>
      </c>
      <c r="L44" s="53"/>
      <c r="M44" s="71">
        <f>ROUND(M25+M43,5)</f>
        <v>13072.76</v>
      </c>
      <c r="N44" s="53"/>
      <c r="O44" s="71">
        <f>ROUND(O25+O43,5)</f>
        <v>16410.73</v>
      </c>
      <c r="P44" s="53"/>
      <c r="Q44" s="71">
        <f>ROUND(Q25+Q43,5)</f>
        <v>15137.44</v>
      </c>
      <c r="R44" s="53"/>
      <c r="S44" s="71">
        <f>ROUND(S25+S43,5)</f>
        <v>13159.73</v>
      </c>
      <c r="T44" s="53"/>
      <c r="U44" s="71">
        <f>ROUND(U25+U43,5)</f>
        <v>11564.6</v>
      </c>
      <c r="V44" s="53"/>
      <c r="W44" s="71">
        <f>ROUND(W25+W43,5)</f>
        <v>35989.199999999997</v>
      </c>
      <c r="X44" s="53"/>
      <c r="Y44" s="71">
        <f>ROUND(Y25+Y43,5)</f>
        <v>55136.36</v>
      </c>
      <c r="Z44" s="53"/>
      <c r="AA44" s="71">
        <f>ROUND(AA25+AA43,5)</f>
        <v>16038.73</v>
      </c>
      <c r="AB44" s="53"/>
      <c r="AC44" s="71">
        <f>ROUND(AC25+AC43,5)</f>
        <v>26917.07</v>
      </c>
    </row>
    <row r="45" spans="1:29" ht="15" thickBot="1">
      <c r="A45" s="51"/>
      <c r="B45" s="51"/>
      <c r="C45" s="51"/>
      <c r="D45" s="51" t="s">
        <v>50</v>
      </c>
      <c r="E45" s="51"/>
      <c r="F45" s="51"/>
      <c r="G45" s="51"/>
      <c r="H45" s="51"/>
      <c r="I45" s="71">
        <f>ROUND(I24+I44,5)</f>
        <v>22229.61</v>
      </c>
      <c r="J45" s="53"/>
      <c r="K45" s="71">
        <f>ROUND(K24+K44,5)</f>
        <v>16174.69</v>
      </c>
      <c r="L45" s="53"/>
      <c r="M45" s="71">
        <f>ROUND(M24+M44,5)</f>
        <v>13072.76</v>
      </c>
      <c r="N45" s="53"/>
      <c r="O45" s="71">
        <f>ROUND(O24+O44,5)</f>
        <v>16410.73</v>
      </c>
      <c r="P45" s="53"/>
      <c r="Q45" s="71">
        <f>ROUND(Q24+Q44,5)</f>
        <v>15137.44</v>
      </c>
      <c r="R45" s="53"/>
      <c r="S45" s="71">
        <f>ROUND(S24+S44,5)</f>
        <v>13159.73</v>
      </c>
      <c r="T45" s="53"/>
      <c r="U45" s="71">
        <f>ROUND(U24+U44,5)</f>
        <v>11564.6</v>
      </c>
      <c r="V45" s="53"/>
      <c r="W45" s="71">
        <f>ROUND(W24+W44,5)</f>
        <v>35989.199999999997</v>
      </c>
      <c r="X45" s="53"/>
      <c r="Y45" s="71">
        <f>ROUND(Y24+Y44,5)</f>
        <v>55136.36</v>
      </c>
      <c r="Z45" s="53"/>
      <c r="AA45" s="71">
        <f>ROUND(AA24+AA44,5)</f>
        <v>16038.73</v>
      </c>
      <c r="AB45" s="53"/>
      <c r="AC45" s="71">
        <f>ROUND(AC24+AC44,5)</f>
        <v>26917.07</v>
      </c>
    </row>
    <row r="46" spans="1:29" ht="15" thickBot="1">
      <c r="A46" s="51"/>
      <c r="B46" s="51" t="s">
        <v>51</v>
      </c>
      <c r="C46" s="51"/>
      <c r="D46" s="51"/>
      <c r="E46" s="51"/>
      <c r="F46" s="51"/>
      <c r="G46" s="51"/>
      <c r="H46" s="51"/>
      <c r="I46" s="71">
        <v>-21729.61</v>
      </c>
      <c r="J46" s="53"/>
      <c r="K46" s="71">
        <v>8900.31</v>
      </c>
      <c r="L46" s="53"/>
      <c r="M46" s="71">
        <v>-13072.76</v>
      </c>
      <c r="N46" s="53"/>
      <c r="O46" s="71">
        <v>-16410.73</v>
      </c>
      <c r="P46" s="53"/>
      <c r="Q46" s="71">
        <v>37212.51</v>
      </c>
      <c r="R46" s="53"/>
      <c r="S46" s="71">
        <v>-4341.3100000000004</v>
      </c>
      <c r="T46" s="53"/>
      <c r="U46" s="71">
        <v>-4082.54</v>
      </c>
      <c r="V46" s="53"/>
      <c r="W46" s="71">
        <v>-25214.2</v>
      </c>
      <c r="X46" s="53"/>
      <c r="Y46" s="71">
        <v>-23868.36</v>
      </c>
      <c r="Z46" s="53"/>
      <c r="AA46" s="71">
        <v>-15963.73</v>
      </c>
      <c r="AB46" s="53"/>
      <c r="AC46" s="71">
        <v>28807.93</v>
      </c>
    </row>
    <row r="47" spans="1:29" s="47" customFormat="1" ht="11" thickBot="1">
      <c r="A47" s="51" t="s">
        <v>52</v>
      </c>
      <c r="B47" s="51"/>
      <c r="C47" s="51"/>
      <c r="D47" s="51"/>
      <c r="E47" s="51"/>
      <c r="F47" s="51"/>
      <c r="G47" s="51"/>
      <c r="H47" s="51"/>
      <c r="I47" s="72">
        <f>I46</f>
        <v>-21729.61</v>
      </c>
      <c r="J47" s="51"/>
      <c r="K47" s="72">
        <f>K46</f>
        <v>8900.31</v>
      </c>
      <c r="L47" s="51"/>
      <c r="M47" s="72">
        <f>M46</f>
        <v>-13072.76</v>
      </c>
      <c r="N47" s="51"/>
      <c r="O47" s="72">
        <f>O46</f>
        <v>-16410.73</v>
      </c>
      <c r="P47" s="51"/>
      <c r="Q47" s="72">
        <f>Q46</f>
        <v>37212.51</v>
      </c>
      <c r="R47" s="51"/>
      <c r="S47" s="72">
        <f>S46</f>
        <v>-4341.3100000000004</v>
      </c>
      <c r="T47" s="51"/>
      <c r="U47" s="72">
        <f>U46</f>
        <v>-4082.54</v>
      </c>
      <c r="V47" s="51"/>
      <c r="W47" s="72">
        <f>W46</f>
        <v>-25214.2</v>
      </c>
      <c r="X47" s="51"/>
      <c r="Y47" s="72">
        <f>Y46</f>
        <v>-23868.36</v>
      </c>
      <c r="Z47" s="51"/>
      <c r="AA47" s="72">
        <f>AA46</f>
        <v>-15963.73</v>
      </c>
      <c r="AB47" s="51"/>
      <c r="AC47" s="72">
        <f>AC46</f>
        <v>28807.93</v>
      </c>
    </row>
    <row r="48" spans="1:29" ht="15" thickTop="1"/>
    <row r="49" spans="8:29">
      <c r="H49" s="58" t="s">
        <v>400</v>
      </c>
      <c r="I49" s="66">
        <f>I4+I47</f>
        <v>87485.849999999919</v>
      </c>
      <c r="J49" s="67"/>
      <c r="K49" s="66">
        <f>K4+K47</f>
        <v>96386.159999999916</v>
      </c>
      <c r="L49" s="67"/>
      <c r="M49" s="66">
        <f>M4+M47</f>
        <v>83313.399999999921</v>
      </c>
      <c r="O49" s="66">
        <f>O4+O47</f>
        <v>66902.669999999925</v>
      </c>
      <c r="Q49" s="66">
        <f>Q4+Q47</f>
        <v>104115.17999999993</v>
      </c>
      <c r="S49" s="66">
        <f>S4+S47</f>
        <v>99773.869999999937</v>
      </c>
      <c r="U49" s="66">
        <f>U4+U47</f>
        <v>95691.329999999944</v>
      </c>
      <c r="W49" s="66">
        <f>W4+W47</f>
        <v>70477.129999999946</v>
      </c>
      <c r="Y49" s="66">
        <f>Y4+Y47</f>
        <v>46608.769999999946</v>
      </c>
      <c r="AA49" s="66">
        <f>AA4 + AA47</f>
        <v>30645.039999999946</v>
      </c>
      <c r="AC49" s="66">
        <f>AC4+AC47</f>
        <v>59452.969999999943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I2" sqref="I2"/>
    </sheetView>
  </sheetViews>
  <sheetFormatPr baseColWidth="10" defaultColWidth="9" defaultRowHeight="14" x14ac:dyDescent="0"/>
  <cols>
    <col min="1" max="6" width="2.5" style="47" customWidth="1"/>
    <col min="7" max="7" width="6.33203125" style="47" customWidth="1"/>
    <col min="8" max="8" width="34.1640625" style="47" bestFit="1" customWidth="1"/>
    <col min="9" max="9" width="8.5" style="46" bestFit="1" customWidth="1"/>
    <col min="10" max="10" width="9.33203125" style="46" bestFit="1" customWidth="1"/>
    <col min="11" max="11" width="16.83203125" style="46" bestFit="1" customWidth="1"/>
    <col min="12" max="12" width="21.83203125" style="46" bestFit="1" customWidth="1"/>
    <col min="13" max="13" width="26.5" style="46" bestFit="1" customWidth="1"/>
    <col min="14" max="14" width="15.5" style="46" bestFit="1" customWidth="1"/>
    <col min="15" max="15" width="20.83203125" style="46" bestFit="1" customWidth="1"/>
    <col min="16" max="16384" width="9" style="46"/>
  </cols>
  <sheetData>
    <row r="1" spans="1:16" s="48" customFormat="1" ht="15" thickBot="1">
      <c r="A1" s="49"/>
      <c r="B1" s="49"/>
      <c r="C1" s="49"/>
      <c r="D1" s="49"/>
      <c r="E1" s="49"/>
      <c r="F1" s="49"/>
      <c r="G1" s="49"/>
      <c r="H1" s="49"/>
      <c r="I1" s="73" t="s">
        <v>67</v>
      </c>
      <c r="J1" s="73" t="s">
        <v>203</v>
      </c>
      <c r="K1" s="73" t="s">
        <v>431</v>
      </c>
      <c r="L1" s="73" t="s">
        <v>432</v>
      </c>
      <c r="M1" s="73" t="s">
        <v>198</v>
      </c>
      <c r="N1" s="73" t="s">
        <v>433</v>
      </c>
      <c r="O1" s="73" t="s">
        <v>434</v>
      </c>
      <c r="P1" s="73" t="s">
        <v>9</v>
      </c>
    </row>
    <row r="2" spans="1:16" ht="15" thickTop="1">
      <c r="A2" s="51"/>
      <c r="B2" s="51" t="s">
        <v>10</v>
      </c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</row>
    <row r="3" spans="1:16">
      <c r="A3" s="51"/>
      <c r="B3" s="51"/>
      <c r="C3" s="51"/>
      <c r="D3" s="51" t="s">
        <v>11</v>
      </c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6">
      <c r="A4" s="51"/>
      <c r="B4" s="51"/>
      <c r="C4" s="51"/>
      <c r="D4" s="51"/>
      <c r="E4" s="51" t="s">
        <v>12</v>
      </c>
      <c r="F4" s="51"/>
      <c r="G4" s="51"/>
      <c r="H4" s="51"/>
      <c r="I4" s="52"/>
      <c r="J4" s="52"/>
      <c r="K4" s="52"/>
      <c r="L4" s="52"/>
      <c r="M4" s="52"/>
      <c r="N4" s="52"/>
      <c r="O4" s="52"/>
      <c r="P4" s="52"/>
    </row>
    <row r="5" spans="1:16">
      <c r="A5" s="51"/>
      <c r="B5" s="51"/>
      <c r="C5" s="51"/>
      <c r="D5" s="51"/>
      <c r="E5" s="51"/>
      <c r="F5" s="51" t="s">
        <v>13</v>
      </c>
      <c r="G5" s="51"/>
      <c r="H5" s="51"/>
      <c r="I5" s="52"/>
      <c r="J5" s="52"/>
      <c r="K5" s="52"/>
      <c r="L5" s="52"/>
      <c r="M5" s="52"/>
      <c r="N5" s="52"/>
      <c r="O5" s="52"/>
      <c r="P5" s="52"/>
    </row>
    <row r="6" spans="1:16" ht="15" thickBot="1">
      <c r="A6" s="51"/>
      <c r="B6" s="51"/>
      <c r="C6" s="51"/>
      <c r="D6" s="51"/>
      <c r="E6" s="51"/>
      <c r="F6" s="51"/>
      <c r="G6" s="51" t="s">
        <v>15</v>
      </c>
      <c r="H6" s="51"/>
      <c r="I6" s="52">
        <v>25000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f>ROUND(SUM(I6:O6),5)</f>
        <v>25000</v>
      </c>
    </row>
    <row r="7" spans="1:16" ht="15" thickBot="1">
      <c r="A7" s="51"/>
      <c r="B7" s="51"/>
      <c r="C7" s="51"/>
      <c r="D7" s="51"/>
      <c r="E7" s="51"/>
      <c r="F7" s="51" t="s">
        <v>16</v>
      </c>
      <c r="G7" s="51"/>
      <c r="H7" s="51"/>
      <c r="I7" s="74">
        <f t="shared" ref="I7:O7" si="0">ROUND(SUM(I5:I6),5)</f>
        <v>25000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4">
        <f t="shared" si="0"/>
        <v>0</v>
      </c>
      <c r="N7" s="74">
        <f t="shared" si="0"/>
        <v>0</v>
      </c>
      <c r="O7" s="74">
        <f t="shared" si="0"/>
        <v>0</v>
      </c>
      <c r="P7" s="74">
        <f>ROUND(SUM(I7:O7),5)</f>
        <v>25000</v>
      </c>
    </row>
    <row r="8" spans="1:16">
      <c r="A8" s="51"/>
      <c r="B8" s="51"/>
      <c r="C8" s="51"/>
      <c r="D8" s="51"/>
      <c r="E8" s="51" t="s">
        <v>17</v>
      </c>
      <c r="F8" s="51"/>
      <c r="G8" s="51"/>
      <c r="H8" s="51"/>
      <c r="I8" s="52">
        <f t="shared" ref="I8:O8" si="1">ROUND(I4+I7,5)</f>
        <v>25000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  <c r="P8" s="52">
        <f>ROUND(SUM(I8:O8),5)</f>
        <v>25000</v>
      </c>
    </row>
    <row r="9" spans="1:16">
      <c r="A9" s="51"/>
      <c r="B9" s="51"/>
      <c r="C9" s="51"/>
      <c r="D9" s="51"/>
      <c r="E9" s="51" t="s">
        <v>18</v>
      </c>
      <c r="F9" s="51"/>
      <c r="G9" s="51"/>
      <c r="H9" s="51"/>
      <c r="I9" s="52"/>
      <c r="J9" s="52"/>
      <c r="K9" s="52"/>
      <c r="L9" s="52"/>
      <c r="M9" s="52"/>
      <c r="N9" s="52"/>
      <c r="O9" s="52"/>
      <c r="P9" s="52"/>
    </row>
    <row r="10" spans="1:16">
      <c r="A10" s="51"/>
      <c r="B10" s="51"/>
      <c r="C10" s="51"/>
      <c r="D10" s="51"/>
      <c r="E10" s="51"/>
      <c r="F10" s="51" t="s">
        <v>19</v>
      </c>
      <c r="G10" s="51"/>
      <c r="H10" s="51"/>
      <c r="I10" s="52"/>
      <c r="J10" s="52"/>
      <c r="K10" s="52"/>
      <c r="L10" s="52"/>
      <c r="M10" s="52"/>
      <c r="N10" s="52"/>
      <c r="O10" s="52"/>
      <c r="P10" s="52"/>
    </row>
    <row r="11" spans="1:16">
      <c r="A11" s="51"/>
      <c r="B11" s="51"/>
      <c r="C11" s="51"/>
      <c r="D11" s="51"/>
      <c r="E11" s="51"/>
      <c r="F11" s="51"/>
      <c r="G11" s="51" t="s">
        <v>20</v>
      </c>
      <c r="H11" s="51"/>
      <c r="I11" s="52"/>
      <c r="J11" s="52"/>
      <c r="K11" s="52"/>
      <c r="L11" s="52"/>
      <c r="M11" s="52"/>
      <c r="N11" s="52"/>
      <c r="O11" s="52"/>
      <c r="P11" s="52"/>
    </row>
    <row r="12" spans="1:16">
      <c r="A12" s="51"/>
      <c r="B12" s="51"/>
      <c r="C12" s="51"/>
      <c r="D12" s="51"/>
      <c r="E12" s="51"/>
      <c r="F12" s="51"/>
      <c r="G12" s="51"/>
      <c r="H12" s="51" t="s">
        <v>23</v>
      </c>
      <c r="I12" s="52">
        <v>0</v>
      </c>
      <c r="J12" s="52">
        <v>0</v>
      </c>
      <c r="K12" s="52">
        <v>0</v>
      </c>
      <c r="L12" s="52">
        <v>16000</v>
      </c>
      <c r="M12" s="52">
        <v>0</v>
      </c>
      <c r="N12" s="52">
        <v>13500</v>
      </c>
      <c r="O12" s="52">
        <v>0</v>
      </c>
      <c r="P12" s="52">
        <f t="shared" ref="P12:P18" si="2">ROUND(SUM(I12:O12),5)</f>
        <v>29500</v>
      </c>
    </row>
    <row r="13" spans="1:16" ht="15" thickBot="1">
      <c r="A13" s="51"/>
      <c r="B13" s="51"/>
      <c r="C13" s="51"/>
      <c r="D13" s="51"/>
      <c r="E13" s="51"/>
      <c r="F13" s="51"/>
      <c r="G13" s="51"/>
      <c r="H13" s="51" t="s">
        <v>24</v>
      </c>
      <c r="I13" s="52">
        <v>1225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f t="shared" si="2"/>
        <v>1225</v>
      </c>
    </row>
    <row r="14" spans="1:16" ht="15" thickBot="1">
      <c r="A14" s="51"/>
      <c r="B14" s="51"/>
      <c r="C14" s="51"/>
      <c r="D14" s="51"/>
      <c r="E14" s="51"/>
      <c r="F14" s="51"/>
      <c r="G14" s="51" t="s">
        <v>25</v>
      </c>
      <c r="H14" s="51"/>
      <c r="I14" s="75">
        <f t="shared" ref="I14:O14" si="3">ROUND(SUM(I11:I13),5)</f>
        <v>1225</v>
      </c>
      <c r="J14" s="75">
        <f t="shared" si="3"/>
        <v>0</v>
      </c>
      <c r="K14" s="75">
        <f t="shared" si="3"/>
        <v>0</v>
      </c>
      <c r="L14" s="75">
        <f t="shared" si="3"/>
        <v>16000</v>
      </c>
      <c r="M14" s="75">
        <f t="shared" si="3"/>
        <v>0</v>
      </c>
      <c r="N14" s="75">
        <f t="shared" si="3"/>
        <v>13500</v>
      </c>
      <c r="O14" s="75">
        <f t="shared" si="3"/>
        <v>0</v>
      </c>
      <c r="P14" s="75">
        <f t="shared" si="2"/>
        <v>30725</v>
      </c>
    </row>
    <row r="15" spans="1:16" ht="15" thickBot="1">
      <c r="A15" s="51"/>
      <c r="B15" s="51"/>
      <c r="C15" s="51"/>
      <c r="D15" s="51"/>
      <c r="E15" s="51"/>
      <c r="F15" s="51" t="s">
        <v>26</v>
      </c>
      <c r="G15" s="51"/>
      <c r="H15" s="51"/>
      <c r="I15" s="75">
        <f t="shared" ref="I15:O15" si="4">ROUND(I10+I14,5)</f>
        <v>1225</v>
      </c>
      <c r="J15" s="75">
        <f t="shared" si="4"/>
        <v>0</v>
      </c>
      <c r="K15" s="75">
        <f t="shared" si="4"/>
        <v>0</v>
      </c>
      <c r="L15" s="75">
        <f t="shared" si="4"/>
        <v>16000</v>
      </c>
      <c r="M15" s="75">
        <f t="shared" si="4"/>
        <v>0</v>
      </c>
      <c r="N15" s="75">
        <f t="shared" si="4"/>
        <v>13500</v>
      </c>
      <c r="O15" s="75">
        <f t="shared" si="4"/>
        <v>0</v>
      </c>
      <c r="P15" s="75">
        <f t="shared" si="2"/>
        <v>30725</v>
      </c>
    </row>
    <row r="16" spans="1:16" ht="15" thickBot="1">
      <c r="A16" s="51"/>
      <c r="B16" s="51"/>
      <c r="C16" s="51"/>
      <c r="D16" s="51"/>
      <c r="E16" s="51" t="s">
        <v>27</v>
      </c>
      <c r="F16" s="51"/>
      <c r="G16" s="51"/>
      <c r="H16" s="51"/>
      <c r="I16" s="75">
        <f t="shared" ref="I16:O16" si="5">ROUND(I9+I15,5)</f>
        <v>1225</v>
      </c>
      <c r="J16" s="75">
        <f t="shared" si="5"/>
        <v>0</v>
      </c>
      <c r="K16" s="75">
        <f t="shared" si="5"/>
        <v>0</v>
      </c>
      <c r="L16" s="75">
        <f t="shared" si="5"/>
        <v>16000</v>
      </c>
      <c r="M16" s="75">
        <f t="shared" si="5"/>
        <v>0</v>
      </c>
      <c r="N16" s="75">
        <f t="shared" si="5"/>
        <v>13500</v>
      </c>
      <c r="O16" s="75">
        <f t="shared" si="5"/>
        <v>0</v>
      </c>
      <c r="P16" s="75">
        <f t="shared" si="2"/>
        <v>30725</v>
      </c>
    </row>
    <row r="17" spans="1:16" ht="15" thickBot="1">
      <c r="A17" s="51"/>
      <c r="B17" s="51"/>
      <c r="C17" s="51"/>
      <c r="D17" s="51" t="s">
        <v>28</v>
      </c>
      <c r="E17" s="51"/>
      <c r="F17" s="51"/>
      <c r="G17" s="51"/>
      <c r="H17" s="51"/>
      <c r="I17" s="74">
        <f t="shared" ref="I17:O17" si="6">ROUND(I3+I8+I16,5)</f>
        <v>26225</v>
      </c>
      <c r="J17" s="74">
        <f t="shared" si="6"/>
        <v>0</v>
      </c>
      <c r="K17" s="74">
        <f t="shared" si="6"/>
        <v>0</v>
      </c>
      <c r="L17" s="74">
        <f t="shared" si="6"/>
        <v>16000</v>
      </c>
      <c r="M17" s="74">
        <f t="shared" si="6"/>
        <v>0</v>
      </c>
      <c r="N17" s="74">
        <f t="shared" si="6"/>
        <v>13500</v>
      </c>
      <c r="O17" s="74">
        <f t="shared" si="6"/>
        <v>0</v>
      </c>
      <c r="P17" s="74">
        <f t="shared" si="2"/>
        <v>55725</v>
      </c>
    </row>
    <row r="18" spans="1:16">
      <c r="A18" s="51"/>
      <c r="B18" s="51"/>
      <c r="C18" s="51" t="s">
        <v>29</v>
      </c>
      <c r="D18" s="51"/>
      <c r="E18" s="51"/>
      <c r="F18" s="51"/>
      <c r="G18" s="51"/>
      <c r="H18" s="51"/>
      <c r="I18" s="52">
        <f t="shared" ref="I18:O18" si="7">I17</f>
        <v>26225</v>
      </c>
      <c r="J18" s="52">
        <f t="shared" si="7"/>
        <v>0</v>
      </c>
      <c r="K18" s="52">
        <f t="shared" si="7"/>
        <v>0</v>
      </c>
      <c r="L18" s="52">
        <f t="shared" si="7"/>
        <v>16000</v>
      </c>
      <c r="M18" s="52">
        <f t="shared" si="7"/>
        <v>0</v>
      </c>
      <c r="N18" s="52">
        <f t="shared" si="7"/>
        <v>13500</v>
      </c>
      <c r="O18" s="52">
        <f t="shared" si="7"/>
        <v>0</v>
      </c>
      <c r="P18" s="52">
        <f t="shared" si="2"/>
        <v>55725</v>
      </c>
    </row>
    <row r="19" spans="1:16">
      <c r="A19" s="51"/>
      <c r="B19" s="51"/>
      <c r="C19" s="51"/>
      <c r="D19" s="51" t="s">
        <v>30</v>
      </c>
      <c r="E19" s="51"/>
      <c r="F19" s="51"/>
      <c r="G19" s="51"/>
      <c r="H19" s="51"/>
      <c r="I19" s="52"/>
      <c r="J19" s="52"/>
      <c r="K19" s="52"/>
      <c r="L19" s="52"/>
      <c r="M19" s="52"/>
      <c r="N19" s="52"/>
      <c r="O19" s="52"/>
      <c r="P19" s="52"/>
    </row>
    <row r="20" spans="1:16">
      <c r="A20" s="51"/>
      <c r="B20" s="51"/>
      <c r="C20" s="51"/>
      <c r="D20" s="51"/>
      <c r="E20" s="51" t="s">
        <v>31</v>
      </c>
      <c r="F20" s="51"/>
      <c r="G20" s="51"/>
      <c r="H20" s="51"/>
      <c r="I20" s="52"/>
      <c r="J20" s="52"/>
      <c r="K20" s="52"/>
      <c r="L20" s="52"/>
      <c r="M20" s="52"/>
      <c r="N20" s="52"/>
      <c r="O20" s="52"/>
      <c r="P20" s="52"/>
    </row>
    <row r="21" spans="1:16">
      <c r="A21" s="51"/>
      <c r="B21" s="51"/>
      <c r="C21" s="51"/>
      <c r="D21" s="51"/>
      <c r="E21" s="51"/>
      <c r="F21" s="51" t="s">
        <v>32</v>
      </c>
      <c r="G21" s="51"/>
      <c r="H21" s="51"/>
      <c r="I21" s="52"/>
      <c r="J21" s="52"/>
      <c r="K21" s="52"/>
      <c r="L21" s="52"/>
      <c r="M21" s="52"/>
      <c r="N21" s="52"/>
      <c r="O21" s="52"/>
      <c r="P21" s="52"/>
    </row>
    <row r="22" spans="1:16">
      <c r="A22" s="51"/>
      <c r="B22" s="51"/>
      <c r="C22" s="51"/>
      <c r="D22" s="51"/>
      <c r="E22" s="51"/>
      <c r="F22" s="51"/>
      <c r="G22" s="51" t="s">
        <v>33</v>
      </c>
      <c r="H22" s="51"/>
      <c r="I22" s="52">
        <v>1750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f t="shared" ref="P22:P37" si="8">ROUND(SUM(I22:O22),5)</f>
        <v>1750</v>
      </c>
    </row>
    <row r="23" spans="1:16">
      <c r="A23" s="51"/>
      <c r="B23" s="51"/>
      <c r="C23" s="51"/>
      <c r="D23" s="51"/>
      <c r="E23" s="51"/>
      <c r="F23" s="51"/>
      <c r="G23" s="51" t="s">
        <v>34</v>
      </c>
      <c r="H23" s="51"/>
      <c r="I23" s="52">
        <v>10589.89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f t="shared" si="8"/>
        <v>10589.89</v>
      </c>
    </row>
    <row r="24" spans="1:16">
      <c r="A24" s="51"/>
      <c r="B24" s="51"/>
      <c r="C24" s="51"/>
      <c r="D24" s="51"/>
      <c r="E24" s="51"/>
      <c r="F24" s="51"/>
      <c r="G24" s="51" t="s">
        <v>35</v>
      </c>
      <c r="H24" s="51"/>
      <c r="I24" s="52">
        <v>0</v>
      </c>
      <c r="J24" s="52">
        <v>0</v>
      </c>
      <c r="K24" s="52">
        <v>0</v>
      </c>
      <c r="L24" s="52">
        <v>0</v>
      </c>
      <c r="M24" s="52">
        <v>520</v>
      </c>
      <c r="N24" s="52">
        <v>0</v>
      </c>
      <c r="O24" s="52">
        <v>0</v>
      </c>
      <c r="P24" s="52">
        <f t="shared" si="8"/>
        <v>520</v>
      </c>
    </row>
    <row r="25" spans="1:16">
      <c r="A25" s="51"/>
      <c r="B25" s="51"/>
      <c r="C25" s="51"/>
      <c r="D25" s="51"/>
      <c r="E25" s="51"/>
      <c r="F25" s="51"/>
      <c r="G25" s="51" t="s">
        <v>430</v>
      </c>
      <c r="H25" s="51"/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225</v>
      </c>
      <c r="O25" s="52">
        <v>0</v>
      </c>
      <c r="P25" s="52">
        <f t="shared" si="8"/>
        <v>225</v>
      </c>
    </row>
    <row r="26" spans="1:16">
      <c r="A26" s="51"/>
      <c r="B26" s="51"/>
      <c r="C26" s="51"/>
      <c r="D26" s="51"/>
      <c r="E26" s="51"/>
      <c r="F26" s="51"/>
      <c r="G26" s="51" t="s">
        <v>36</v>
      </c>
      <c r="H26" s="51"/>
      <c r="I26" s="52">
        <v>0</v>
      </c>
      <c r="J26" s="52">
        <v>0</v>
      </c>
      <c r="K26" s="52">
        <v>0</v>
      </c>
      <c r="L26" s="52">
        <v>500</v>
      </c>
      <c r="M26" s="52">
        <v>0</v>
      </c>
      <c r="N26" s="52">
        <v>0</v>
      </c>
      <c r="O26" s="52">
        <v>0</v>
      </c>
      <c r="P26" s="52">
        <f t="shared" si="8"/>
        <v>500</v>
      </c>
    </row>
    <row r="27" spans="1:16">
      <c r="A27" s="51"/>
      <c r="B27" s="51"/>
      <c r="C27" s="51"/>
      <c r="D27" s="51"/>
      <c r="E27" s="51"/>
      <c r="F27" s="51"/>
      <c r="G27" s="51" t="s">
        <v>37</v>
      </c>
      <c r="H27" s="51"/>
      <c r="I27" s="52">
        <v>0</v>
      </c>
      <c r="J27" s="52">
        <v>0</v>
      </c>
      <c r="K27" s="52">
        <v>500</v>
      </c>
      <c r="L27" s="52">
        <v>0</v>
      </c>
      <c r="M27" s="52">
        <v>0</v>
      </c>
      <c r="N27" s="52">
        <v>0</v>
      </c>
      <c r="O27" s="52">
        <v>0</v>
      </c>
      <c r="P27" s="52">
        <f t="shared" si="8"/>
        <v>500</v>
      </c>
    </row>
    <row r="28" spans="1:16">
      <c r="A28" s="51"/>
      <c r="B28" s="51"/>
      <c r="C28" s="51"/>
      <c r="D28" s="51"/>
      <c r="E28" s="51"/>
      <c r="F28" s="51"/>
      <c r="G28" s="51" t="s">
        <v>39</v>
      </c>
      <c r="H28" s="51"/>
      <c r="I28" s="52">
        <v>0</v>
      </c>
      <c r="J28" s="52">
        <v>0</v>
      </c>
      <c r="K28" s="52">
        <v>0</v>
      </c>
      <c r="L28" s="52">
        <v>0</v>
      </c>
      <c r="M28" s="52">
        <v>29.98</v>
      </c>
      <c r="N28" s="52">
        <v>0</v>
      </c>
      <c r="O28" s="52">
        <v>0</v>
      </c>
      <c r="P28" s="52">
        <f t="shared" si="8"/>
        <v>29.98</v>
      </c>
    </row>
    <row r="29" spans="1:16">
      <c r="A29" s="51"/>
      <c r="B29" s="51"/>
      <c r="C29" s="51"/>
      <c r="D29" s="51"/>
      <c r="E29" s="51"/>
      <c r="F29" s="51"/>
      <c r="G29" s="51" t="s">
        <v>41</v>
      </c>
      <c r="H29" s="51"/>
      <c r="I29" s="52">
        <v>23.26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f t="shared" si="8"/>
        <v>23.26</v>
      </c>
    </row>
    <row r="30" spans="1:16">
      <c r="A30" s="51"/>
      <c r="B30" s="51"/>
      <c r="C30" s="51"/>
      <c r="D30" s="51"/>
      <c r="E30" s="51"/>
      <c r="F30" s="51"/>
      <c r="G30" s="51" t="s">
        <v>43</v>
      </c>
      <c r="H30" s="51"/>
      <c r="I30" s="52">
        <v>4</v>
      </c>
      <c r="J30" s="52">
        <v>1815</v>
      </c>
      <c r="K30" s="52">
        <v>692.84</v>
      </c>
      <c r="L30" s="52">
        <v>0</v>
      </c>
      <c r="M30" s="52">
        <v>0</v>
      </c>
      <c r="N30" s="52">
        <v>0</v>
      </c>
      <c r="O30" s="52">
        <v>0</v>
      </c>
      <c r="P30" s="52">
        <f t="shared" si="8"/>
        <v>2511.84</v>
      </c>
    </row>
    <row r="31" spans="1:16">
      <c r="A31" s="51"/>
      <c r="B31" s="51"/>
      <c r="C31" s="51"/>
      <c r="D31" s="51"/>
      <c r="E31" s="51"/>
      <c r="F31" s="51"/>
      <c r="G31" s="51" t="s">
        <v>44</v>
      </c>
      <c r="H31" s="51"/>
      <c r="I31" s="52">
        <v>0</v>
      </c>
      <c r="J31" s="52">
        <v>42.26</v>
      </c>
      <c r="K31" s="52">
        <v>134.74</v>
      </c>
      <c r="L31" s="52">
        <v>0</v>
      </c>
      <c r="M31" s="52">
        <v>0</v>
      </c>
      <c r="N31" s="52">
        <v>0</v>
      </c>
      <c r="O31" s="52">
        <v>90.1</v>
      </c>
      <c r="P31" s="52">
        <f t="shared" si="8"/>
        <v>267.10000000000002</v>
      </c>
    </row>
    <row r="32" spans="1:16" ht="15" thickBot="1">
      <c r="A32" s="51"/>
      <c r="B32" s="51"/>
      <c r="C32" s="51"/>
      <c r="D32" s="51"/>
      <c r="E32" s="51"/>
      <c r="F32" s="51"/>
      <c r="G32" s="51" t="s">
        <v>46</v>
      </c>
      <c r="H32" s="51"/>
      <c r="I32" s="52">
        <v>0</v>
      </c>
      <c r="J32" s="52">
        <v>0</v>
      </c>
      <c r="K32" s="52">
        <v>0</v>
      </c>
      <c r="L32" s="52">
        <v>10000</v>
      </c>
      <c r="M32" s="52">
        <v>0</v>
      </c>
      <c r="N32" s="52">
        <v>0</v>
      </c>
      <c r="O32" s="52">
        <v>0</v>
      </c>
      <c r="P32" s="52">
        <f t="shared" si="8"/>
        <v>10000</v>
      </c>
    </row>
    <row r="33" spans="1:16" ht="15" thickBot="1">
      <c r="A33" s="51"/>
      <c r="B33" s="51"/>
      <c r="C33" s="51"/>
      <c r="D33" s="51"/>
      <c r="E33" s="51"/>
      <c r="F33" s="51" t="s">
        <v>48</v>
      </c>
      <c r="G33" s="51"/>
      <c r="H33" s="51"/>
      <c r="I33" s="75">
        <f t="shared" ref="I33:O33" si="9">ROUND(SUM(I21:I32),5)</f>
        <v>12367.15</v>
      </c>
      <c r="J33" s="75">
        <f t="shared" si="9"/>
        <v>1857.26</v>
      </c>
      <c r="K33" s="75">
        <f t="shared" si="9"/>
        <v>1327.58</v>
      </c>
      <c r="L33" s="75">
        <f t="shared" si="9"/>
        <v>10500</v>
      </c>
      <c r="M33" s="75">
        <f t="shared" si="9"/>
        <v>549.98</v>
      </c>
      <c r="N33" s="75">
        <f t="shared" si="9"/>
        <v>225</v>
      </c>
      <c r="O33" s="75">
        <f t="shared" si="9"/>
        <v>90.1</v>
      </c>
      <c r="P33" s="75">
        <f t="shared" si="8"/>
        <v>26917.07</v>
      </c>
    </row>
    <row r="34" spans="1:16" ht="15" thickBot="1">
      <c r="A34" s="51"/>
      <c r="B34" s="51"/>
      <c r="C34" s="51"/>
      <c r="D34" s="51"/>
      <c r="E34" s="51" t="s">
        <v>49</v>
      </c>
      <c r="F34" s="51"/>
      <c r="G34" s="51"/>
      <c r="H34" s="51"/>
      <c r="I34" s="75">
        <f t="shared" ref="I34:O34" si="10">ROUND(I20+I33,5)</f>
        <v>12367.15</v>
      </c>
      <c r="J34" s="75">
        <f t="shared" si="10"/>
        <v>1857.26</v>
      </c>
      <c r="K34" s="75">
        <f t="shared" si="10"/>
        <v>1327.58</v>
      </c>
      <c r="L34" s="75">
        <f t="shared" si="10"/>
        <v>10500</v>
      </c>
      <c r="M34" s="75">
        <f t="shared" si="10"/>
        <v>549.98</v>
      </c>
      <c r="N34" s="75">
        <f t="shared" si="10"/>
        <v>225</v>
      </c>
      <c r="O34" s="75">
        <f t="shared" si="10"/>
        <v>90.1</v>
      </c>
      <c r="P34" s="75">
        <f t="shared" si="8"/>
        <v>26917.07</v>
      </c>
    </row>
    <row r="35" spans="1:16" ht="15" thickBot="1">
      <c r="A35" s="51"/>
      <c r="B35" s="51"/>
      <c r="C35" s="51"/>
      <c r="D35" s="51" t="s">
        <v>50</v>
      </c>
      <c r="E35" s="51"/>
      <c r="F35" s="51"/>
      <c r="G35" s="51"/>
      <c r="H35" s="51"/>
      <c r="I35" s="75">
        <f t="shared" ref="I35:O35" si="11">ROUND(I19+I34,5)</f>
        <v>12367.15</v>
      </c>
      <c r="J35" s="75">
        <f t="shared" si="11"/>
        <v>1857.26</v>
      </c>
      <c r="K35" s="75">
        <f t="shared" si="11"/>
        <v>1327.58</v>
      </c>
      <c r="L35" s="75">
        <f t="shared" si="11"/>
        <v>10500</v>
      </c>
      <c r="M35" s="75">
        <f t="shared" si="11"/>
        <v>549.98</v>
      </c>
      <c r="N35" s="75">
        <f t="shared" si="11"/>
        <v>225</v>
      </c>
      <c r="O35" s="75">
        <f t="shared" si="11"/>
        <v>90.1</v>
      </c>
      <c r="P35" s="75">
        <f t="shared" si="8"/>
        <v>26917.07</v>
      </c>
    </row>
    <row r="36" spans="1:16" ht="15" thickBot="1">
      <c r="A36" s="51"/>
      <c r="B36" s="51" t="s">
        <v>51</v>
      </c>
      <c r="C36" s="51"/>
      <c r="D36" s="51"/>
      <c r="E36" s="51"/>
      <c r="F36" s="51"/>
      <c r="G36" s="51"/>
      <c r="H36" s="51"/>
      <c r="I36" s="75">
        <f t="shared" ref="I36:O36" si="12">ROUND(I2+I18-I35,5)</f>
        <v>13857.85</v>
      </c>
      <c r="J36" s="75">
        <f t="shared" si="12"/>
        <v>-1857.26</v>
      </c>
      <c r="K36" s="75">
        <f t="shared" si="12"/>
        <v>-1327.58</v>
      </c>
      <c r="L36" s="75">
        <f t="shared" si="12"/>
        <v>5500</v>
      </c>
      <c r="M36" s="75">
        <f t="shared" si="12"/>
        <v>-549.98</v>
      </c>
      <c r="N36" s="75">
        <f t="shared" si="12"/>
        <v>13275</v>
      </c>
      <c r="O36" s="75">
        <f t="shared" si="12"/>
        <v>-90.1</v>
      </c>
      <c r="P36" s="75">
        <f t="shared" si="8"/>
        <v>28807.93</v>
      </c>
    </row>
    <row r="37" spans="1:16" s="47" customFormat="1" ht="11" thickBot="1">
      <c r="A37" s="51" t="s">
        <v>52</v>
      </c>
      <c r="B37" s="51"/>
      <c r="C37" s="51"/>
      <c r="D37" s="51"/>
      <c r="E37" s="51"/>
      <c r="F37" s="51"/>
      <c r="G37" s="51"/>
      <c r="H37" s="51"/>
      <c r="I37" s="76">
        <f t="shared" ref="I37:O37" si="13">I36</f>
        <v>13857.85</v>
      </c>
      <c r="J37" s="76">
        <f t="shared" si="13"/>
        <v>-1857.26</v>
      </c>
      <c r="K37" s="76">
        <f t="shared" si="13"/>
        <v>-1327.58</v>
      </c>
      <c r="L37" s="76">
        <f t="shared" si="13"/>
        <v>5500</v>
      </c>
      <c r="M37" s="76">
        <f t="shared" si="13"/>
        <v>-549.98</v>
      </c>
      <c r="N37" s="76">
        <f t="shared" si="13"/>
        <v>13275</v>
      </c>
      <c r="O37" s="76">
        <f t="shared" si="13"/>
        <v>-90.1</v>
      </c>
      <c r="P37" s="76">
        <f t="shared" si="8"/>
        <v>28807.93</v>
      </c>
    </row>
    <row r="38" spans="1:16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tabSelected="1" topLeftCell="I120" workbookViewId="0">
      <selection activeCell="T128" sqref="T128"/>
    </sheetView>
  </sheetViews>
  <sheetFormatPr baseColWidth="10" defaultColWidth="9" defaultRowHeight="14" x14ac:dyDescent="0"/>
  <cols>
    <col min="1" max="2" width="3.33203125" style="46" customWidth="1"/>
    <col min="3" max="3" width="2.83203125" style="46" customWidth="1"/>
    <col min="4" max="4" width="3.1640625" style="46" customWidth="1"/>
    <col min="5" max="5" width="3.5" style="46" customWidth="1"/>
    <col min="6" max="7" width="2.83203125" style="46" customWidth="1"/>
    <col min="8" max="8" width="4.83203125" style="46" customWidth="1"/>
    <col min="9" max="9" width="3.33203125" style="46" customWidth="1"/>
    <col min="10" max="10" width="2.6640625" style="46" customWidth="1"/>
    <col min="11" max="11" width="11.83203125" style="46" bestFit="1" customWidth="1"/>
    <col min="12" max="12" width="8.6640625" style="46" bestFit="1" customWidth="1"/>
    <col min="13" max="13" width="9.5" style="46" bestFit="1" customWidth="1"/>
    <col min="14" max="14" width="32.5" style="46" bestFit="1" customWidth="1"/>
    <col min="15" max="15" width="36.6640625" style="46" bestFit="1" customWidth="1"/>
    <col min="16" max="16" width="22.83203125" style="46" bestFit="1" customWidth="1"/>
    <col min="17" max="16384" width="9" style="46"/>
  </cols>
  <sheetData>
    <row r="1" spans="1:21" s="48" customFormat="1" ht="15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73" t="s">
        <v>55</v>
      </c>
      <c r="L1" s="73" t="s">
        <v>56</v>
      </c>
      <c r="M1" s="73" t="s">
        <v>57</v>
      </c>
      <c r="N1" s="73" t="s">
        <v>58</v>
      </c>
      <c r="O1" s="73" t="s">
        <v>59</v>
      </c>
      <c r="P1" s="73" t="s">
        <v>60</v>
      </c>
      <c r="Q1" s="73" t="s">
        <v>61</v>
      </c>
      <c r="R1" s="73" t="s">
        <v>62</v>
      </c>
      <c r="S1" s="73" t="s">
        <v>63</v>
      </c>
    </row>
    <row r="2" spans="1:21" ht="15" thickTop="1">
      <c r="A2" s="51"/>
      <c r="B2" s="51" t="s">
        <v>10</v>
      </c>
      <c r="C2" s="51"/>
      <c r="D2" s="51"/>
      <c r="E2" s="51"/>
      <c r="F2" s="51"/>
      <c r="G2" s="51"/>
      <c r="H2" s="51"/>
      <c r="I2" s="51"/>
      <c r="J2" s="51"/>
      <c r="K2" s="51"/>
      <c r="L2" s="59"/>
      <c r="M2" s="51"/>
      <c r="N2" s="51"/>
      <c r="O2" s="51"/>
      <c r="P2" s="51"/>
      <c r="Q2" s="60"/>
      <c r="R2" s="60"/>
      <c r="S2" s="60"/>
    </row>
    <row r="3" spans="1:21">
      <c r="A3" s="51"/>
      <c r="B3" s="51"/>
      <c r="C3" s="51"/>
      <c r="D3" s="51" t="s">
        <v>11</v>
      </c>
      <c r="E3" s="51"/>
      <c r="F3" s="51"/>
      <c r="G3" s="51"/>
      <c r="H3" s="51"/>
      <c r="I3" s="51"/>
      <c r="J3" s="51"/>
      <c r="K3" s="51"/>
      <c r="L3" s="59"/>
      <c r="M3" s="51"/>
      <c r="N3" s="51"/>
      <c r="O3" s="51"/>
      <c r="P3" s="51"/>
      <c r="Q3" s="60"/>
      <c r="R3" s="60"/>
      <c r="S3" s="60"/>
    </row>
    <row r="4" spans="1:21">
      <c r="A4" s="51"/>
      <c r="B4" s="51"/>
      <c r="C4" s="51"/>
      <c r="D4" s="51"/>
      <c r="E4" s="51" t="s">
        <v>12</v>
      </c>
      <c r="F4" s="51"/>
      <c r="G4" s="51"/>
      <c r="H4" s="51"/>
      <c r="I4" s="51"/>
      <c r="J4" s="51"/>
      <c r="K4" s="51"/>
      <c r="L4" s="59"/>
      <c r="M4" s="51"/>
      <c r="N4" s="51"/>
      <c r="O4" s="51"/>
      <c r="P4" s="51"/>
      <c r="Q4" s="60"/>
      <c r="R4" s="60"/>
      <c r="S4" s="60"/>
    </row>
    <row r="5" spans="1:21">
      <c r="A5" s="51"/>
      <c r="B5" s="51"/>
      <c r="C5" s="51"/>
      <c r="D5" s="51"/>
      <c r="E5" s="51"/>
      <c r="F5" s="51" t="s">
        <v>13</v>
      </c>
      <c r="G5" s="51"/>
      <c r="H5" s="51"/>
      <c r="I5" s="51"/>
      <c r="J5" s="51"/>
      <c r="K5" s="51"/>
      <c r="L5" s="59"/>
      <c r="M5" s="51"/>
      <c r="N5" s="51"/>
      <c r="O5" s="51"/>
      <c r="P5" s="51"/>
      <c r="Q5" s="60"/>
      <c r="R5" s="60"/>
      <c r="S5" s="60"/>
    </row>
    <row r="6" spans="1:21">
      <c r="A6" s="51"/>
      <c r="B6" s="51"/>
      <c r="C6" s="51"/>
      <c r="D6" s="51"/>
      <c r="E6" s="51"/>
      <c r="F6" s="51"/>
      <c r="G6" s="51" t="s">
        <v>15</v>
      </c>
      <c r="H6" s="51"/>
      <c r="I6" s="51"/>
      <c r="J6" s="51"/>
      <c r="K6" s="51"/>
      <c r="L6" s="59"/>
      <c r="M6" s="51"/>
      <c r="N6" s="51"/>
      <c r="O6" s="51"/>
      <c r="P6" s="51"/>
      <c r="Q6" s="60"/>
      <c r="R6" s="60"/>
      <c r="S6" s="60"/>
      <c r="U6" s="46" t="s">
        <v>494</v>
      </c>
    </row>
    <row r="7" spans="1:21" ht="15" thickBot="1">
      <c r="A7" s="62"/>
      <c r="B7" s="62"/>
      <c r="C7" s="62"/>
      <c r="D7" s="62"/>
      <c r="E7" s="62"/>
      <c r="F7" s="62"/>
      <c r="G7" s="62"/>
      <c r="H7" s="62"/>
      <c r="I7" s="53"/>
      <c r="J7" s="53"/>
      <c r="K7" s="53" t="s">
        <v>76</v>
      </c>
      <c r="L7" s="61">
        <v>42858</v>
      </c>
      <c r="M7" s="53" t="s">
        <v>435</v>
      </c>
      <c r="N7" s="53" t="s">
        <v>436</v>
      </c>
      <c r="O7" s="53" t="s">
        <v>76</v>
      </c>
      <c r="P7" s="53" t="s">
        <v>67</v>
      </c>
      <c r="Q7" s="52"/>
      <c r="R7" s="52">
        <v>25000</v>
      </c>
      <c r="S7" s="52">
        <v>25000</v>
      </c>
    </row>
    <row r="8" spans="1:21" ht="15" thickBot="1">
      <c r="A8" s="53"/>
      <c r="B8" s="53"/>
      <c r="C8" s="53"/>
      <c r="D8" s="53"/>
      <c r="E8" s="53"/>
      <c r="F8" s="53"/>
      <c r="G8" s="53" t="s">
        <v>86</v>
      </c>
      <c r="H8" s="53"/>
      <c r="I8" s="53"/>
      <c r="J8" s="53"/>
      <c r="K8" s="53"/>
      <c r="L8" s="61"/>
      <c r="M8" s="53"/>
      <c r="N8" s="53"/>
      <c r="O8" s="53"/>
      <c r="P8" s="53"/>
      <c r="Q8" s="75">
        <f>ROUND(SUM(Q6:Q7),5)</f>
        <v>0</v>
      </c>
      <c r="R8" s="75">
        <f>ROUND(SUM(R6:R7),5)</f>
        <v>25000</v>
      </c>
      <c r="S8" s="75">
        <f>S7</f>
        <v>25000</v>
      </c>
    </row>
    <row r="9" spans="1:21" ht="15" thickBot="1">
      <c r="A9" s="53"/>
      <c r="B9" s="53"/>
      <c r="C9" s="53"/>
      <c r="D9" s="53"/>
      <c r="E9" s="53"/>
      <c r="F9" s="53" t="s">
        <v>16</v>
      </c>
      <c r="G9" s="53"/>
      <c r="H9" s="53"/>
      <c r="I9" s="53"/>
      <c r="J9" s="53"/>
      <c r="K9" s="53"/>
      <c r="L9" s="61"/>
      <c r="M9" s="53"/>
      <c r="N9" s="53"/>
      <c r="O9" s="53"/>
      <c r="P9" s="53"/>
      <c r="Q9" s="74">
        <f>Q8</f>
        <v>0</v>
      </c>
      <c r="R9" s="74">
        <f>R8</f>
        <v>25000</v>
      </c>
      <c r="S9" s="74">
        <f>S8</f>
        <v>25000</v>
      </c>
    </row>
    <row r="10" spans="1:21">
      <c r="A10" s="53"/>
      <c r="B10" s="53"/>
      <c r="C10" s="53"/>
      <c r="D10" s="53"/>
      <c r="E10" s="53" t="s">
        <v>17</v>
      </c>
      <c r="F10" s="53"/>
      <c r="G10" s="53"/>
      <c r="H10" s="53"/>
      <c r="I10" s="53"/>
      <c r="J10" s="53"/>
      <c r="K10" s="53"/>
      <c r="L10" s="61"/>
      <c r="M10" s="53"/>
      <c r="N10" s="53"/>
      <c r="O10" s="53"/>
      <c r="P10" s="53"/>
      <c r="Q10" s="52">
        <f>Q9</f>
        <v>0</v>
      </c>
      <c r="R10" s="52">
        <f>R9</f>
        <v>25000</v>
      </c>
      <c r="S10" s="52">
        <f>S9</f>
        <v>25000</v>
      </c>
    </row>
    <row r="11" spans="1:21">
      <c r="A11" s="51"/>
      <c r="B11" s="51"/>
      <c r="C11" s="51"/>
      <c r="D11" s="51"/>
      <c r="E11" s="51" t="s">
        <v>18</v>
      </c>
      <c r="F11" s="51"/>
      <c r="G11" s="51"/>
      <c r="H11" s="51"/>
      <c r="I11" s="51"/>
      <c r="J11" s="51"/>
      <c r="K11" s="51"/>
      <c r="L11" s="59"/>
      <c r="M11" s="51"/>
      <c r="N11" s="51"/>
      <c r="O11" s="51"/>
      <c r="P11" s="51"/>
      <c r="Q11" s="60"/>
      <c r="R11" s="60"/>
      <c r="S11" s="60"/>
    </row>
    <row r="12" spans="1:21">
      <c r="A12" s="51"/>
      <c r="B12" s="51"/>
      <c r="C12" s="51"/>
      <c r="D12" s="51"/>
      <c r="E12" s="51"/>
      <c r="F12" s="51" t="s">
        <v>19</v>
      </c>
      <c r="G12" s="51"/>
      <c r="H12" s="51"/>
      <c r="I12" s="51"/>
      <c r="J12" s="51"/>
      <c r="K12" s="51"/>
      <c r="L12" s="59"/>
      <c r="M12" s="51"/>
      <c r="N12" s="51"/>
      <c r="O12" s="51"/>
      <c r="P12" s="51"/>
      <c r="Q12" s="60"/>
      <c r="R12" s="60"/>
      <c r="S12" s="60"/>
    </row>
    <row r="13" spans="1:21">
      <c r="A13" s="51"/>
      <c r="B13" s="51"/>
      <c r="C13" s="51"/>
      <c r="D13" s="51"/>
      <c r="E13" s="51"/>
      <c r="F13" s="51"/>
      <c r="G13" s="51" t="s">
        <v>20</v>
      </c>
      <c r="H13" s="51"/>
      <c r="I13" s="51"/>
      <c r="J13" s="51"/>
      <c r="K13" s="51"/>
      <c r="L13" s="59"/>
      <c r="M13" s="51"/>
      <c r="N13" s="51"/>
      <c r="O13" s="51"/>
      <c r="P13" s="51"/>
      <c r="Q13" s="60"/>
      <c r="R13" s="60"/>
      <c r="S13" s="60"/>
    </row>
    <row r="14" spans="1:21">
      <c r="A14" s="51"/>
      <c r="B14" s="51"/>
      <c r="C14" s="51"/>
      <c r="D14" s="51"/>
      <c r="E14" s="51"/>
      <c r="F14" s="51"/>
      <c r="G14" s="51"/>
      <c r="H14" s="51" t="s">
        <v>23</v>
      </c>
      <c r="I14" s="51"/>
      <c r="J14" s="51"/>
      <c r="K14" s="51"/>
      <c r="L14" s="59"/>
      <c r="M14" s="51"/>
      <c r="N14" s="51"/>
      <c r="O14" s="51"/>
      <c r="P14" s="51"/>
      <c r="Q14" s="60"/>
      <c r="R14" s="60"/>
      <c r="S14" s="60"/>
    </row>
    <row r="15" spans="1:2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 t="s">
        <v>76</v>
      </c>
      <c r="L15" s="61">
        <v>42871</v>
      </c>
      <c r="M15" s="53" t="s">
        <v>437</v>
      </c>
      <c r="N15" s="53" t="s">
        <v>438</v>
      </c>
      <c r="O15" s="53" t="s">
        <v>439</v>
      </c>
      <c r="P15" s="53" t="s">
        <v>433</v>
      </c>
      <c r="Q15" s="52"/>
      <c r="R15" s="52">
        <v>13500</v>
      </c>
      <c r="S15" s="52">
        <v>13500</v>
      </c>
    </row>
    <row r="16" spans="1:21" ht="15" thickBo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 t="s">
        <v>76</v>
      </c>
      <c r="L16" s="61">
        <v>42874</v>
      </c>
      <c r="M16" s="53" t="s">
        <v>440</v>
      </c>
      <c r="N16" s="53" t="s">
        <v>441</v>
      </c>
      <c r="O16" s="53" t="s">
        <v>76</v>
      </c>
      <c r="P16" s="53" t="s">
        <v>432</v>
      </c>
      <c r="Q16" s="77"/>
      <c r="R16" s="77">
        <v>16000</v>
      </c>
      <c r="S16" s="77">
        <v>29500</v>
      </c>
    </row>
    <row r="17" spans="1:19">
      <c r="A17" s="53"/>
      <c r="B17" s="53"/>
      <c r="C17" s="53"/>
      <c r="D17" s="53"/>
      <c r="E17" s="53"/>
      <c r="F17" s="53"/>
      <c r="G17" s="53"/>
      <c r="H17" s="53" t="s">
        <v>104</v>
      </c>
      <c r="I17" s="53"/>
      <c r="J17" s="53"/>
      <c r="K17" s="53"/>
      <c r="L17" s="61"/>
      <c r="M17" s="53"/>
      <c r="N17" s="53"/>
      <c r="O17" s="53"/>
      <c r="P17" s="53"/>
      <c r="Q17" s="52">
        <f>ROUND(SUM(Q14:Q16),5)</f>
        <v>0</v>
      </c>
      <c r="R17" s="52">
        <f>ROUND(SUM(R14:R16),5)</f>
        <v>29500</v>
      </c>
      <c r="S17" s="52">
        <f>S16</f>
        <v>29500</v>
      </c>
    </row>
    <row r="18" spans="1:19">
      <c r="A18" s="51"/>
      <c r="B18" s="51"/>
      <c r="C18" s="51"/>
      <c r="D18" s="51"/>
      <c r="E18" s="51"/>
      <c r="F18" s="51"/>
      <c r="G18" s="51"/>
      <c r="H18" s="51" t="s">
        <v>24</v>
      </c>
      <c r="I18" s="51"/>
      <c r="J18" s="51"/>
      <c r="K18" s="51"/>
      <c r="L18" s="59"/>
      <c r="M18" s="51"/>
      <c r="N18" s="51"/>
      <c r="O18" s="51"/>
      <c r="P18" s="51"/>
      <c r="Q18" s="60"/>
      <c r="R18" s="60"/>
      <c r="S18" s="60"/>
    </row>
    <row r="19" spans="1:19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 t="s">
        <v>64</v>
      </c>
      <c r="L19" s="61">
        <v>42871</v>
      </c>
      <c r="M19" s="53" t="s">
        <v>442</v>
      </c>
      <c r="N19" s="53" t="s">
        <v>443</v>
      </c>
      <c r="O19" s="53" t="s">
        <v>444</v>
      </c>
      <c r="P19" s="53" t="s">
        <v>67</v>
      </c>
      <c r="Q19" s="52"/>
      <c r="R19" s="52">
        <v>75</v>
      </c>
      <c r="S19" s="52">
        <v>75</v>
      </c>
    </row>
    <row r="20" spans="1:19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 t="s">
        <v>64</v>
      </c>
      <c r="L20" s="61">
        <v>42871</v>
      </c>
      <c r="M20" s="53" t="s">
        <v>442</v>
      </c>
      <c r="N20" s="53" t="s">
        <v>445</v>
      </c>
      <c r="O20" s="53" t="s">
        <v>444</v>
      </c>
      <c r="P20" s="53" t="s">
        <v>67</v>
      </c>
      <c r="Q20" s="52"/>
      <c r="R20" s="52">
        <v>75</v>
      </c>
      <c r="S20" s="52">
        <v>150</v>
      </c>
    </row>
    <row r="21" spans="1:19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 t="s">
        <v>64</v>
      </c>
      <c r="L21" s="61">
        <v>42871</v>
      </c>
      <c r="M21" s="53" t="s">
        <v>442</v>
      </c>
      <c r="N21" s="53" t="s">
        <v>446</v>
      </c>
      <c r="O21" s="53" t="s">
        <v>444</v>
      </c>
      <c r="P21" s="53" t="s">
        <v>67</v>
      </c>
      <c r="Q21" s="52"/>
      <c r="R21" s="52">
        <v>75</v>
      </c>
      <c r="S21" s="52">
        <v>225</v>
      </c>
    </row>
    <row r="22" spans="1:19" ht="15" thickBo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 t="s">
        <v>76</v>
      </c>
      <c r="L22" s="61">
        <v>42885</v>
      </c>
      <c r="M22" s="53"/>
      <c r="N22" s="53" t="s">
        <v>447</v>
      </c>
      <c r="O22" s="53" t="s">
        <v>448</v>
      </c>
      <c r="P22" s="53" t="s">
        <v>67</v>
      </c>
      <c r="Q22" s="52"/>
      <c r="R22" s="52">
        <v>1000</v>
      </c>
      <c r="S22" s="52">
        <v>1225</v>
      </c>
    </row>
    <row r="23" spans="1:19" ht="15" thickBot="1">
      <c r="A23" s="53"/>
      <c r="B23" s="53"/>
      <c r="C23" s="53"/>
      <c r="D23" s="53"/>
      <c r="E23" s="53"/>
      <c r="F23" s="53"/>
      <c r="G23" s="53"/>
      <c r="H23" s="53" t="s">
        <v>151</v>
      </c>
      <c r="I23" s="53"/>
      <c r="J23" s="53"/>
      <c r="K23" s="53"/>
      <c r="L23" s="61"/>
      <c r="M23" s="53"/>
      <c r="N23" s="53"/>
      <c r="O23" s="53"/>
      <c r="P23" s="53"/>
      <c r="Q23" s="75">
        <f>ROUND(SUM(Q18:Q22),5)</f>
        <v>0</v>
      </c>
      <c r="R23" s="75">
        <f>ROUND(SUM(R18:R22),5)</f>
        <v>1225</v>
      </c>
      <c r="S23" s="75">
        <f>S22</f>
        <v>1225</v>
      </c>
    </row>
    <row r="24" spans="1:19" ht="15" thickBot="1">
      <c r="A24" s="53"/>
      <c r="B24" s="53"/>
      <c r="C24" s="53"/>
      <c r="D24" s="53"/>
      <c r="E24" s="53"/>
      <c r="F24" s="53"/>
      <c r="G24" s="53" t="s">
        <v>25</v>
      </c>
      <c r="H24" s="53"/>
      <c r="I24" s="53"/>
      <c r="J24" s="53"/>
      <c r="K24" s="53"/>
      <c r="L24" s="61"/>
      <c r="M24" s="53"/>
      <c r="N24" s="53"/>
      <c r="O24" s="53"/>
      <c r="P24" s="53"/>
      <c r="Q24" s="75">
        <f>ROUND(Q17+Q23,5)</f>
        <v>0</v>
      </c>
      <c r="R24" s="75">
        <f>ROUND(R17+R23,5)</f>
        <v>30725</v>
      </c>
      <c r="S24" s="75">
        <f>ROUND(S17+S23,5)</f>
        <v>30725</v>
      </c>
    </row>
    <row r="25" spans="1:19" ht="15" thickBot="1">
      <c r="A25" s="53"/>
      <c r="B25" s="53"/>
      <c r="C25" s="53"/>
      <c r="D25" s="53"/>
      <c r="E25" s="53"/>
      <c r="F25" s="53" t="s">
        <v>26</v>
      </c>
      <c r="G25" s="53"/>
      <c r="H25" s="53"/>
      <c r="I25" s="53"/>
      <c r="J25" s="53"/>
      <c r="K25" s="53"/>
      <c r="L25" s="61"/>
      <c r="M25" s="53"/>
      <c r="N25" s="53"/>
      <c r="O25" s="53"/>
      <c r="P25" s="53"/>
      <c r="Q25" s="75">
        <f t="shared" ref="Q25:S26" si="0">Q24</f>
        <v>0</v>
      </c>
      <c r="R25" s="75">
        <f t="shared" si="0"/>
        <v>30725</v>
      </c>
      <c r="S25" s="75">
        <f t="shared" si="0"/>
        <v>30725</v>
      </c>
    </row>
    <row r="26" spans="1:19" ht="15" thickBot="1">
      <c r="A26" s="53"/>
      <c r="B26" s="53"/>
      <c r="C26" s="53"/>
      <c r="D26" s="53"/>
      <c r="E26" s="53" t="s">
        <v>27</v>
      </c>
      <c r="F26" s="53"/>
      <c r="G26" s="53"/>
      <c r="H26" s="53"/>
      <c r="I26" s="53"/>
      <c r="J26" s="53"/>
      <c r="K26" s="53"/>
      <c r="L26" s="61"/>
      <c r="M26" s="53"/>
      <c r="N26" s="53"/>
      <c r="O26" s="53"/>
      <c r="P26" s="53"/>
      <c r="Q26" s="75">
        <f t="shared" si="0"/>
        <v>0</v>
      </c>
      <c r="R26" s="75">
        <f t="shared" si="0"/>
        <v>30725</v>
      </c>
      <c r="S26" s="75">
        <f t="shared" si="0"/>
        <v>30725</v>
      </c>
    </row>
    <row r="27" spans="1:19" ht="15" thickBot="1">
      <c r="A27" s="53"/>
      <c r="B27" s="53"/>
      <c r="C27" s="53"/>
      <c r="D27" s="53" t="s">
        <v>28</v>
      </c>
      <c r="E27" s="53"/>
      <c r="F27" s="53"/>
      <c r="G27" s="53"/>
      <c r="H27" s="53"/>
      <c r="I27" s="53"/>
      <c r="J27" s="53"/>
      <c r="K27" s="53"/>
      <c r="L27" s="61"/>
      <c r="M27" s="53"/>
      <c r="N27" s="53"/>
      <c r="O27" s="53"/>
      <c r="P27" s="53"/>
      <c r="Q27" s="74">
        <f>ROUND(Q10+Q26,5)</f>
        <v>0</v>
      </c>
      <c r="R27" s="74">
        <f>ROUND(R10+R26,5)</f>
        <v>55725</v>
      </c>
      <c r="S27" s="74">
        <f>ROUND(S10+S26,5)</f>
        <v>55725</v>
      </c>
    </row>
    <row r="28" spans="1:19">
      <c r="A28" s="53"/>
      <c r="B28" s="53"/>
      <c r="C28" s="53" t="s">
        <v>29</v>
      </c>
      <c r="D28" s="53"/>
      <c r="E28" s="53"/>
      <c r="F28" s="53"/>
      <c r="G28" s="53"/>
      <c r="H28" s="53"/>
      <c r="I28" s="53"/>
      <c r="J28" s="53"/>
      <c r="K28" s="53"/>
      <c r="L28" s="61"/>
      <c r="M28" s="53"/>
      <c r="N28" s="53"/>
      <c r="O28" s="53"/>
      <c r="P28" s="53"/>
      <c r="Q28" s="52">
        <f>Q27</f>
        <v>0</v>
      </c>
      <c r="R28" s="52">
        <f>R27</f>
        <v>55725</v>
      </c>
      <c r="S28" s="52">
        <f>S27</f>
        <v>55725</v>
      </c>
    </row>
    <row r="29" spans="1:19">
      <c r="A29" s="51"/>
      <c r="B29" s="51"/>
      <c r="C29" s="51"/>
      <c r="D29" s="51" t="s">
        <v>30</v>
      </c>
      <c r="E29" s="51"/>
      <c r="F29" s="51"/>
      <c r="G29" s="51"/>
      <c r="H29" s="51"/>
      <c r="I29" s="51"/>
      <c r="J29" s="51"/>
      <c r="K29" s="51"/>
      <c r="L29" s="59"/>
      <c r="M29" s="51"/>
      <c r="N29" s="51"/>
      <c r="O29" s="51"/>
      <c r="P29" s="51"/>
      <c r="Q29" s="60"/>
      <c r="R29" s="60"/>
      <c r="S29" s="60"/>
    </row>
    <row r="30" spans="1:19">
      <c r="A30" s="51"/>
      <c r="B30" s="51"/>
      <c r="C30" s="51"/>
      <c r="D30" s="51"/>
      <c r="E30" s="51" t="s">
        <v>31</v>
      </c>
      <c r="F30" s="51"/>
      <c r="G30" s="51"/>
      <c r="H30" s="51"/>
      <c r="I30" s="51"/>
      <c r="J30" s="51"/>
      <c r="K30" s="51"/>
      <c r="L30" s="59"/>
      <c r="M30" s="51"/>
      <c r="N30" s="51"/>
      <c r="O30" s="51"/>
      <c r="P30" s="51"/>
      <c r="Q30" s="60"/>
      <c r="R30" s="60"/>
      <c r="S30" s="60"/>
    </row>
    <row r="31" spans="1:19">
      <c r="A31" s="51"/>
      <c r="B31" s="51"/>
      <c r="C31" s="51"/>
      <c r="D31" s="51"/>
      <c r="E31" s="51"/>
      <c r="F31" s="51" t="s">
        <v>32</v>
      </c>
      <c r="G31" s="51"/>
      <c r="H31" s="51"/>
      <c r="I31" s="51"/>
      <c r="J31" s="51"/>
      <c r="K31" s="51"/>
      <c r="L31" s="59"/>
      <c r="M31" s="51"/>
      <c r="N31" s="51"/>
      <c r="O31" s="51"/>
      <c r="P31" s="51"/>
      <c r="Q31" s="60"/>
      <c r="R31" s="60"/>
      <c r="S31" s="60"/>
    </row>
    <row r="32" spans="1:19">
      <c r="A32" s="51"/>
      <c r="B32" s="51"/>
      <c r="C32" s="51"/>
      <c r="D32" s="51"/>
      <c r="E32" s="51"/>
      <c r="F32" s="51"/>
      <c r="G32" s="51" t="s">
        <v>33</v>
      </c>
      <c r="H32" s="51"/>
      <c r="I32" s="51"/>
      <c r="J32" s="51"/>
      <c r="K32" s="51"/>
      <c r="L32" s="59"/>
      <c r="M32" s="51"/>
      <c r="N32" s="51"/>
      <c r="O32" s="51"/>
      <c r="P32" s="51"/>
      <c r="Q32" s="60"/>
      <c r="R32" s="60"/>
      <c r="S32" s="60"/>
    </row>
    <row r="33" spans="1:19" ht="15" thickBot="1">
      <c r="A33" s="62"/>
      <c r="B33" s="62"/>
      <c r="C33" s="62"/>
      <c r="D33" s="62"/>
      <c r="E33" s="62"/>
      <c r="F33" s="62"/>
      <c r="G33" s="62"/>
      <c r="H33" s="62"/>
      <c r="I33" s="53"/>
      <c r="J33" s="53"/>
      <c r="K33" s="53" t="s">
        <v>64</v>
      </c>
      <c r="L33" s="61">
        <v>42886</v>
      </c>
      <c r="M33" s="53" t="s">
        <v>449</v>
      </c>
      <c r="N33" s="53"/>
      <c r="O33" s="53" t="s">
        <v>67</v>
      </c>
      <c r="P33" s="53" t="s">
        <v>67</v>
      </c>
      <c r="Q33" s="77">
        <v>1750</v>
      </c>
      <c r="R33" s="77"/>
      <c r="S33" s="77">
        <v>1750</v>
      </c>
    </row>
    <row r="34" spans="1:19">
      <c r="A34" s="53"/>
      <c r="B34" s="53"/>
      <c r="C34" s="53"/>
      <c r="D34" s="53"/>
      <c r="E34" s="53"/>
      <c r="F34" s="53"/>
      <c r="G34" s="53" t="s">
        <v>157</v>
      </c>
      <c r="H34" s="53"/>
      <c r="I34" s="53"/>
      <c r="J34" s="53"/>
      <c r="K34" s="53"/>
      <c r="L34" s="61"/>
      <c r="M34" s="53"/>
      <c r="N34" s="53"/>
      <c r="O34" s="53"/>
      <c r="P34" s="53"/>
      <c r="Q34" s="52">
        <f>ROUND(SUM(Q32:Q33),5)</f>
        <v>1750</v>
      </c>
      <c r="R34" s="52">
        <f>ROUND(SUM(R32:R33),5)</f>
        <v>0</v>
      </c>
      <c r="S34" s="52">
        <f>S33</f>
        <v>1750</v>
      </c>
    </row>
    <row r="35" spans="1:19">
      <c r="A35" s="51"/>
      <c r="B35" s="51"/>
      <c r="C35" s="51"/>
      <c r="D35" s="51"/>
      <c r="E35" s="51"/>
      <c r="F35" s="51"/>
      <c r="G35" s="51" t="s">
        <v>34</v>
      </c>
      <c r="H35" s="51"/>
      <c r="I35" s="51"/>
      <c r="J35" s="51"/>
      <c r="K35" s="51"/>
      <c r="L35" s="59"/>
      <c r="M35" s="51"/>
      <c r="N35" s="51"/>
      <c r="O35" s="51"/>
      <c r="P35" s="51"/>
      <c r="Q35" s="60"/>
      <c r="R35" s="60"/>
      <c r="S35" s="60"/>
    </row>
    <row r="36" spans="1:19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 t="s">
        <v>64</v>
      </c>
      <c r="L36" s="61">
        <v>42856</v>
      </c>
      <c r="M36" s="53" t="s">
        <v>450</v>
      </c>
      <c r="N36" s="53"/>
      <c r="O36" s="53" t="s">
        <v>451</v>
      </c>
      <c r="P36" s="53" t="s">
        <v>67</v>
      </c>
      <c r="Q36" s="52"/>
      <c r="R36" s="52">
        <v>6726.78</v>
      </c>
      <c r="S36" s="52">
        <v>-6726.78</v>
      </c>
    </row>
    <row r="37" spans="1:19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 t="s">
        <v>64</v>
      </c>
      <c r="L37" s="61">
        <v>42856</v>
      </c>
      <c r="M37" s="53" t="s">
        <v>450</v>
      </c>
      <c r="N37" s="53"/>
      <c r="O37" s="53" t="s">
        <v>451</v>
      </c>
      <c r="P37" s="53" t="s">
        <v>67</v>
      </c>
      <c r="Q37" s="52"/>
      <c r="R37" s="52">
        <v>514.6</v>
      </c>
      <c r="S37" s="52">
        <v>-7241.38</v>
      </c>
    </row>
    <row r="38" spans="1:19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 t="s">
        <v>64</v>
      </c>
      <c r="L38" s="61">
        <v>42870</v>
      </c>
      <c r="M38" s="53" t="s">
        <v>452</v>
      </c>
      <c r="N38" s="53"/>
      <c r="O38" s="53" t="s">
        <v>413</v>
      </c>
      <c r="P38" s="53" t="s">
        <v>67</v>
      </c>
      <c r="Q38" s="52">
        <v>292.89</v>
      </c>
      <c r="R38" s="52"/>
      <c r="S38" s="52">
        <v>-6948.49</v>
      </c>
    </row>
    <row r="39" spans="1:19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 t="s">
        <v>64</v>
      </c>
      <c r="L39" s="61">
        <v>42870</v>
      </c>
      <c r="M39" s="53" t="s">
        <v>452</v>
      </c>
      <c r="N39" s="53"/>
      <c r="O39" s="53" t="s">
        <v>161</v>
      </c>
      <c r="P39" s="53" t="s">
        <v>67</v>
      </c>
      <c r="Q39" s="52">
        <v>310.77999999999997</v>
      </c>
      <c r="R39" s="52"/>
      <c r="S39" s="52">
        <v>-6637.71</v>
      </c>
    </row>
    <row r="40" spans="1:19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 t="s">
        <v>64</v>
      </c>
      <c r="L40" s="61">
        <v>42870</v>
      </c>
      <c r="M40" s="53" t="s">
        <v>452</v>
      </c>
      <c r="N40" s="53"/>
      <c r="O40" s="53" t="s">
        <v>163</v>
      </c>
      <c r="P40" s="53" t="s">
        <v>67</v>
      </c>
      <c r="Q40" s="52">
        <v>4062.51</v>
      </c>
      <c r="R40" s="52"/>
      <c r="S40" s="52">
        <v>-2575.1999999999998</v>
      </c>
    </row>
    <row r="41" spans="1:19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 t="s">
        <v>194</v>
      </c>
      <c r="L41" s="61">
        <v>42883</v>
      </c>
      <c r="M41" s="53" t="s">
        <v>414</v>
      </c>
      <c r="N41" s="53" t="s">
        <v>196</v>
      </c>
      <c r="O41" s="53" t="s">
        <v>416</v>
      </c>
      <c r="P41" s="53" t="s">
        <v>67</v>
      </c>
      <c r="Q41" s="52">
        <v>585.78</v>
      </c>
      <c r="R41" s="52"/>
      <c r="S41" s="52">
        <v>-1989.42</v>
      </c>
    </row>
    <row r="42" spans="1:19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 t="s">
        <v>64</v>
      </c>
      <c r="L42" s="61">
        <v>42886</v>
      </c>
      <c r="M42" s="53" t="s">
        <v>453</v>
      </c>
      <c r="N42" s="53"/>
      <c r="O42" s="53" t="s">
        <v>413</v>
      </c>
      <c r="P42" s="53" t="s">
        <v>67</v>
      </c>
      <c r="Q42" s="52">
        <v>292.89</v>
      </c>
      <c r="R42" s="52"/>
      <c r="S42" s="52">
        <v>-1696.53</v>
      </c>
    </row>
    <row r="43" spans="1:19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 t="s">
        <v>64</v>
      </c>
      <c r="L43" s="61">
        <v>42886</v>
      </c>
      <c r="M43" s="53" t="s">
        <v>453</v>
      </c>
      <c r="N43" s="53"/>
      <c r="O43" s="53" t="s">
        <v>161</v>
      </c>
      <c r="P43" s="53" t="s">
        <v>67</v>
      </c>
      <c r="Q43" s="52">
        <v>310.77999999999997</v>
      </c>
      <c r="R43" s="52"/>
      <c r="S43" s="52">
        <v>-1385.75</v>
      </c>
    </row>
    <row r="44" spans="1:19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 t="s">
        <v>64</v>
      </c>
      <c r="L44" s="61">
        <v>42886</v>
      </c>
      <c r="M44" s="53" t="s">
        <v>453</v>
      </c>
      <c r="N44" s="53"/>
      <c r="O44" s="53" t="s">
        <v>163</v>
      </c>
      <c r="P44" s="53" t="s">
        <v>67</v>
      </c>
      <c r="Q44" s="52">
        <v>4062.51</v>
      </c>
      <c r="R44" s="52"/>
      <c r="S44" s="52">
        <v>2676.76</v>
      </c>
    </row>
    <row r="45" spans="1:19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 t="s">
        <v>64</v>
      </c>
      <c r="L45" s="61">
        <v>42886</v>
      </c>
      <c r="M45" s="53" t="s">
        <v>454</v>
      </c>
      <c r="N45" s="53"/>
      <c r="O45" s="53"/>
      <c r="P45" s="53" t="s">
        <v>67</v>
      </c>
      <c r="Q45" s="52">
        <v>37.93</v>
      </c>
      <c r="R45" s="52"/>
      <c r="S45" s="52">
        <v>2714.69</v>
      </c>
    </row>
    <row r="46" spans="1:19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 t="s">
        <v>64</v>
      </c>
      <c r="L46" s="61">
        <v>42886</v>
      </c>
      <c r="M46" s="53" t="s">
        <v>455</v>
      </c>
      <c r="N46" s="53"/>
      <c r="O46" s="53"/>
      <c r="P46" s="53" t="s">
        <v>67</v>
      </c>
      <c r="Q46" s="52">
        <v>7315.56</v>
      </c>
      <c r="R46" s="52"/>
      <c r="S46" s="52">
        <v>10030.25</v>
      </c>
    </row>
    <row r="47" spans="1:19" ht="15" thickBo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 t="s">
        <v>64</v>
      </c>
      <c r="L47" s="61">
        <v>42886</v>
      </c>
      <c r="M47" s="53" t="s">
        <v>455</v>
      </c>
      <c r="N47" s="53"/>
      <c r="O47" s="53"/>
      <c r="P47" s="53" t="s">
        <v>67</v>
      </c>
      <c r="Q47" s="77">
        <v>559.64</v>
      </c>
      <c r="R47" s="77"/>
      <c r="S47" s="77">
        <v>10589.89</v>
      </c>
    </row>
    <row r="48" spans="1:19">
      <c r="A48" s="53"/>
      <c r="B48" s="53"/>
      <c r="C48" s="53"/>
      <c r="D48" s="53"/>
      <c r="E48" s="53"/>
      <c r="F48" s="53"/>
      <c r="G48" s="53" t="s">
        <v>193</v>
      </c>
      <c r="H48" s="53"/>
      <c r="I48" s="53"/>
      <c r="J48" s="53"/>
      <c r="K48" s="53"/>
      <c r="L48" s="61"/>
      <c r="M48" s="53"/>
      <c r="N48" s="53"/>
      <c r="O48" s="53"/>
      <c r="P48" s="53"/>
      <c r="Q48" s="52">
        <f>ROUND(SUM(Q35:Q47),5)</f>
        <v>17831.27</v>
      </c>
      <c r="R48" s="52">
        <f>ROUND(SUM(R35:R47),5)</f>
        <v>7241.38</v>
      </c>
      <c r="S48" s="52">
        <f>S47</f>
        <v>10589.89</v>
      </c>
    </row>
    <row r="49" spans="1:19">
      <c r="A49" s="51"/>
      <c r="B49" s="51"/>
      <c r="C49" s="51"/>
      <c r="D49" s="51"/>
      <c r="E49" s="51"/>
      <c r="F49" s="51"/>
      <c r="G49" s="51" t="s">
        <v>35</v>
      </c>
      <c r="H49" s="51"/>
      <c r="I49" s="51"/>
      <c r="J49" s="51"/>
      <c r="K49" s="51"/>
      <c r="L49" s="59"/>
      <c r="M49" s="51"/>
      <c r="N49" s="51"/>
      <c r="O49" s="51"/>
      <c r="P49" s="51"/>
      <c r="Q49" s="60"/>
      <c r="R49" s="60"/>
      <c r="S49" s="60"/>
    </row>
    <row r="50" spans="1:19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 t="s">
        <v>194</v>
      </c>
      <c r="L50" s="61">
        <v>42883</v>
      </c>
      <c r="M50" s="53" t="s">
        <v>195</v>
      </c>
      <c r="N50" s="53" t="s">
        <v>196</v>
      </c>
      <c r="O50" s="53" t="s">
        <v>197</v>
      </c>
      <c r="P50" s="53" t="s">
        <v>198</v>
      </c>
      <c r="Q50" s="52">
        <v>20</v>
      </c>
      <c r="R50" s="52"/>
      <c r="S50" s="52">
        <v>20</v>
      </c>
    </row>
    <row r="51" spans="1:19" ht="15" thickBo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 t="s">
        <v>194</v>
      </c>
      <c r="L51" s="61">
        <v>42883</v>
      </c>
      <c r="M51" s="53" t="s">
        <v>195</v>
      </c>
      <c r="N51" s="53" t="s">
        <v>196</v>
      </c>
      <c r="O51" s="53" t="s">
        <v>403</v>
      </c>
      <c r="P51" s="53" t="s">
        <v>198</v>
      </c>
      <c r="Q51" s="77">
        <v>500</v>
      </c>
      <c r="R51" s="77"/>
      <c r="S51" s="77">
        <v>520</v>
      </c>
    </row>
    <row r="52" spans="1:19">
      <c r="A52" s="53"/>
      <c r="B52" s="53"/>
      <c r="C52" s="53"/>
      <c r="D52" s="53"/>
      <c r="E52" s="53"/>
      <c r="F52" s="53"/>
      <c r="G52" s="53" t="s">
        <v>204</v>
      </c>
      <c r="H52" s="53"/>
      <c r="I52" s="53"/>
      <c r="J52" s="53"/>
      <c r="K52" s="53"/>
      <c r="L52" s="61"/>
      <c r="M52" s="53"/>
      <c r="N52" s="53"/>
      <c r="O52" s="53"/>
      <c r="P52" s="53"/>
      <c r="Q52" s="52">
        <f>ROUND(SUM(Q49:Q51),5)</f>
        <v>520</v>
      </c>
      <c r="R52" s="52">
        <f>ROUND(SUM(R49:R51),5)</f>
        <v>0</v>
      </c>
      <c r="S52" s="52">
        <f>S51</f>
        <v>520</v>
      </c>
    </row>
    <row r="53" spans="1:19">
      <c r="A53" s="51"/>
      <c r="B53" s="51"/>
      <c r="C53" s="51"/>
      <c r="D53" s="51"/>
      <c r="E53" s="51"/>
      <c r="F53" s="51"/>
      <c r="G53" s="51" t="s">
        <v>430</v>
      </c>
      <c r="H53" s="51"/>
      <c r="I53" s="51"/>
      <c r="J53" s="51"/>
      <c r="K53" s="51"/>
      <c r="L53" s="59"/>
      <c r="M53" s="51"/>
      <c r="N53" s="51"/>
      <c r="O53" s="51"/>
      <c r="P53" s="51"/>
      <c r="Q53" s="60"/>
      <c r="R53" s="60"/>
      <c r="S53" s="60"/>
    </row>
    <row r="54" spans="1:19" ht="15" thickBot="1">
      <c r="A54" s="62"/>
      <c r="B54" s="62"/>
      <c r="C54" s="62"/>
      <c r="D54" s="62"/>
      <c r="E54" s="62"/>
      <c r="F54" s="62"/>
      <c r="G54" s="62"/>
      <c r="H54" s="62"/>
      <c r="I54" s="53"/>
      <c r="J54" s="53"/>
      <c r="K54" s="53" t="s">
        <v>64</v>
      </c>
      <c r="L54" s="61">
        <v>42871</v>
      </c>
      <c r="M54" s="53" t="s">
        <v>442</v>
      </c>
      <c r="N54" s="53" t="s">
        <v>438</v>
      </c>
      <c r="O54" s="53" t="s">
        <v>456</v>
      </c>
      <c r="P54" s="53" t="s">
        <v>433</v>
      </c>
      <c r="Q54" s="77">
        <v>225</v>
      </c>
      <c r="R54" s="77"/>
      <c r="S54" s="77">
        <v>225</v>
      </c>
    </row>
    <row r="55" spans="1:19">
      <c r="A55" s="53"/>
      <c r="B55" s="53"/>
      <c r="C55" s="53"/>
      <c r="D55" s="53"/>
      <c r="E55" s="53"/>
      <c r="F55" s="53"/>
      <c r="G55" s="53" t="s">
        <v>457</v>
      </c>
      <c r="H55" s="53"/>
      <c r="I55" s="53"/>
      <c r="J55" s="53"/>
      <c r="K55" s="53"/>
      <c r="L55" s="61"/>
      <c r="M55" s="53"/>
      <c r="N55" s="53"/>
      <c r="O55" s="53"/>
      <c r="P55" s="53"/>
      <c r="Q55" s="52">
        <f>ROUND(SUM(Q53:Q54),5)</f>
        <v>225</v>
      </c>
      <c r="R55" s="52">
        <f>ROUND(SUM(R53:R54),5)</f>
        <v>0</v>
      </c>
      <c r="S55" s="52">
        <f>S54</f>
        <v>225</v>
      </c>
    </row>
    <row r="56" spans="1:19">
      <c r="A56" s="51"/>
      <c r="B56" s="51"/>
      <c r="C56" s="51"/>
      <c r="D56" s="51"/>
      <c r="E56" s="51"/>
      <c r="F56" s="51"/>
      <c r="G56" s="51" t="s">
        <v>36</v>
      </c>
      <c r="H56" s="51"/>
      <c r="I56" s="51"/>
      <c r="J56" s="51"/>
      <c r="K56" s="51"/>
      <c r="L56" s="59"/>
      <c r="M56" s="51"/>
      <c r="N56" s="51"/>
      <c r="O56" s="51"/>
      <c r="P56" s="51"/>
      <c r="Q56" s="60"/>
      <c r="R56" s="60"/>
      <c r="S56" s="60"/>
    </row>
    <row r="57" spans="1:19" ht="15" thickBot="1">
      <c r="A57" s="62"/>
      <c r="B57" s="62"/>
      <c r="C57" s="62"/>
      <c r="D57" s="62"/>
      <c r="E57" s="62"/>
      <c r="F57" s="62"/>
      <c r="G57" s="62"/>
      <c r="H57" s="62"/>
      <c r="I57" s="53"/>
      <c r="J57" s="53"/>
      <c r="K57" s="53" t="s">
        <v>194</v>
      </c>
      <c r="L57" s="61">
        <v>42873</v>
      </c>
      <c r="M57" s="53" t="s">
        <v>428</v>
      </c>
      <c r="N57" s="53" t="s">
        <v>427</v>
      </c>
      <c r="O57" s="53" t="s">
        <v>458</v>
      </c>
      <c r="P57" s="53" t="s">
        <v>432</v>
      </c>
      <c r="Q57" s="77">
        <v>500</v>
      </c>
      <c r="R57" s="77"/>
      <c r="S57" s="77">
        <v>500</v>
      </c>
    </row>
    <row r="58" spans="1:19">
      <c r="A58" s="53"/>
      <c r="B58" s="53"/>
      <c r="C58" s="53"/>
      <c r="D58" s="53"/>
      <c r="E58" s="53"/>
      <c r="F58" s="53"/>
      <c r="G58" s="53" t="s">
        <v>235</v>
      </c>
      <c r="H58" s="53"/>
      <c r="I58" s="53"/>
      <c r="J58" s="53"/>
      <c r="K58" s="53"/>
      <c r="L58" s="61"/>
      <c r="M58" s="53"/>
      <c r="N58" s="53"/>
      <c r="O58" s="53"/>
      <c r="P58" s="53"/>
      <c r="Q58" s="52">
        <f>ROUND(SUM(Q56:Q57),5)</f>
        <v>500</v>
      </c>
      <c r="R58" s="52">
        <f>ROUND(SUM(R56:R57),5)</f>
        <v>0</v>
      </c>
      <c r="S58" s="52">
        <f>S57</f>
        <v>500</v>
      </c>
    </row>
    <row r="59" spans="1:19">
      <c r="A59" s="51"/>
      <c r="B59" s="51"/>
      <c r="C59" s="51"/>
      <c r="D59" s="51"/>
      <c r="E59" s="51"/>
      <c r="F59" s="51"/>
      <c r="G59" s="51" t="s">
        <v>37</v>
      </c>
      <c r="H59" s="51"/>
      <c r="I59" s="51"/>
      <c r="J59" s="51"/>
      <c r="K59" s="51"/>
      <c r="L59" s="59"/>
      <c r="M59" s="51"/>
      <c r="N59" s="51"/>
      <c r="O59" s="51"/>
      <c r="P59" s="51"/>
      <c r="Q59" s="60"/>
      <c r="R59" s="60"/>
      <c r="S59" s="60"/>
    </row>
    <row r="60" spans="1:19" ht="15" thickBot="1">
      <c r="A60" s="62"/>
      <c r="B60" s="62"/>
      <c r="C60" s="62"/>
      <c r="D60" s="62"/>
      <c r="E60" s="62"/>
      <c r="F60" s="62"/>
      <c r="G60" s="62"/>
      <c r="H60" s="62"/>
      <c r="I60" s="53"/>
      <c r="J60" s="53"/>
      <c r="K60" s="53" t="s">
        <v>194</v>
      </c>
      <c r="L60" s="61">
        <v>42857</v>
      </c>
      <c r="M60" s="53" t="s">
        <v>459</v>
      </c>
      <c r="N60" s="53" t="s">
        <v>460</v>
      </c>
      <c r="O60" s="53" t="s">
        <v>461</v>
      </c>
      <c r="P60" s="53" t="s">
        <v>431</v>
      </c>
      <c r="Q60" s="77">
        <v>500</v>
      </c>
      <c r="R60" s="77"/>
      <c r="S60" s="77">
        <v>500</v>
      </c>
    </row>
    <row r="61" spans="1:19">
      <c r="A61" s="53"/>
      <c r="B61" s="53"/>
      <c r="C61" s="53"/>
      <c r="D61" s="53"/>
      <c r="E61" s="53"/>
      <c r="F61" s="53"/>
      <c r="G61" s="53" t="s">
        <v>263</v>
      </c>
      <c r="H61" s="53"/>
      <c r="I61" s="53"/>
      <c r="J61" s="53"/>
      <c r="K61" s="53"/>
      <c r="L61" s="61"/>
      <c r="M61" s="53"/>
      <c r="N61" s="53"/>
      <c r="O61" s="53"/>
      <c r="P61" s="53"/>
      <c r="Q61" s="52">
        <f>ROUND(SUM(Q59:Q60),5)</f>
        <v>500</v>
      </c>
      <c r="R61" s="52">
        <f>ROUND(SUM(R59:R60),5)</f>
        <v>0</v>
      </c>
      <c r="S61" s="52">
        <f>S60</f>
        <v>500</v>
      </c>
    </row>
    <row r="62" spans="1:19">
      <c r="A62" s="51"/>
      <c r="B62" s="51"/>
      <c r="C62" s="51"/>
      <c r="D62" s="51"/>
      <c r="E62" s="51"/>
      <c r="F62" s="51"/>
      <c r="G62" s="51" t="s">
        <v>39</v>
      </c>
      <c r="H62" s="51"/>
      <c r="I62" s="51"/>
      <c r="J62" s="51"/>
      <c r="K62" s="51"/>
      <c r="L62" s="59"/>
      <c r="M62" s="51"/>
      <c r="N62" s="51"/>
      <c r="O62" s="51"/>
      <c r="P62" s="51"/>
      <c r="Q62" s="60"/>
      <c r="R62" s="60"/>
      <c r="S62" s="60"/>
    </row>
    <row r="63" spans="1:19" ht="15" thickBot="1">
      <c r="A63" s="62"/>
      <c r="B63" s="62"/>
      <c r="C63" s="62"/>
      <c r="D63" s="62"/>
      <c r="E63" s="62"/>
      <c r="F63" s="62"/>
      <c r="G63" s="62"/>
      <c r="H63" s="62"/>
      <c r="I63" s="53"/>
      <c r="J63" s="53"/>
      <c r="K63" s="53" t="s">
        <v>194</v>
      </c>
      <c r="L63" s="61">
        <v>42883</v>
      </c>
      <c r="M63" s="53" t="s">
        <v>195</v>
      </c>
      <c r="N63" s="53" t="s">
        <v>196</v>
      </c>
      <c r="O63" s="53" t="s">
        <v>277</v>
      </c>
      <c r="P63" s="53" t="s">
        <v>198</v>
      </c>
      <c r="Q63" s="77">
        <v>29.98</v>
      </c>
      <c r="R63" s="77"/>
      <c r="S63" s="77">
        <v>29.98</v>
      </c>
    </row>
    <row r="64" spans="1:19">
      <c r="A64" s="53"/>
      <c r="B64" s="53"/>
      <c r="C64" s="53"/>
      <c r="D64" s="53"/>
      <c r="E64" s="53"/>
      <c r="F64" s="53"/>
      <c r="G64" s="53" t="s">
        <v>278</v>
      </c>
      <c r="H64" s="53"/>
      <c r="I64" s="53"/>
      <c r="J64" s="53"/>
      <c r="K64" s="53"/>
      <c r="L64" s="61"/>
      <c r="M64" s="53"/>
      <c r="N64" s="53"/>
      <c r="O64" s="53"/>
      <c r="P64" s="53"/>
      <c r="Q64" s="52">
        <f>ROUND(SUM(Q62:Q63),5)</f>
        <v>29.98</v>
      </c>
      <c r="R64" s="52">
        <f>ROUND(SUM(R62:R63),5)</f>
        <v>0</v>
      </c>
      <c r="S64" s="52">
        <f>S63</f>
        <v>29.98</v>
      </c>
    </row>
    <row r="65" spans="1:19">
      <c r="A65" s="51"/>
      <c r="B65" s="51"/>
      <c r="C65" s="51"/>
      <c r="D65" s="51"/>
      <c r="E65" s="51"/>
      <c r="F65" s="51"/>
      <c r="G65" s="51" t="s">
        <v>41</v>
      </c>
      <c r="H65" s="51"/>
      <c r="I65" s="51"/>
      <c r="J65" s="51"/>
      <c r="K65" s="51"/>
      <c r="L65" s="59"/>
      <c r="M65" s="51"/>
      <c r="N65" s="51"/>
      <c r="O65" s="51"/>
      <c r="P65" s="51"/>
      <c r="Q65" s="60"/>
      <c r="R65" s="60"/>
      <c r="S65" s="60"/>
    </row>
    <row r="66" spans="1:19" ht="15" thickBot="1">
      <c r="A66" s="62"/>
      <c r="B66" s="62"/>
      <c r="C66" s="62"/>
      <c r="D66" s="62"/>
      <c r="E66" s="62"/>
      <c r="F66" s="62"/>
      <c r="G66" s="62"/>
      <c r="H66" s="62"/>
      <c r="I66" s="53"/>
      <c r="J66" s="53"/>
      <c r="K66" s="53" t="s">
        <v>64</v>
      </c>
      <c r="L66" s="61">
        <v>42886</v>
      </c>
      <c r="M66" s="53" t="s">
        <v>462</v>
      </c>
      <c r="N66" s="53"/>
      <c r="O66" s="53" t="s">
        <v>463</v>
      </c>
      <c r="P66" s="53" t="s">
        <v>67</v>
      </c>
      <c r="Q66" s="77">
        <v>23.26</v>
      </c>
      <c r="R66" s="77"/>
      <c r="S66" s="77">
        <v>23.26</v>
      </c>
    </row>
    <row r="67" spans="1:19">
      <c r="A67" s="53"/>
      <c r="B67" s="53"/>
      <c r="C67" s="53"/>
      <c r="D67" s="53"/>
      <c r="E67" s="53"/>
      <c r="F67" s="53"/>
      <c r="G67" s="53" t="s">
        <v>288</v>
      </c>
      <c r="H67" s="53"/>
      <c r="I67" s="53"/>
      <c r="J67" s="53"/>
      <c r="K67" s="53"/>
      <c r="L67" s="61"/>
      <c r="M67" s="53"/>
      <c r="N67" s="53"/>
      <c r="O67" s="53"/>
      <c r="P67" s="53"/>
      <c r="Q67" s="52">
        <f>ROUND(SUM(Q65:Q66),5)</f>
        <v>23.26</v>
      </c>
      <c r="R67" s="52">
        <f>ROUND(SUM(R65:R66),5)</f>
        <v>0</v>
      </c>
      <c r="S67" s="52">
        <f>S66</f>
        <v>23.26</v>
      </c>
    </row>
    <row r="68" spans="1:19">
      <c r="A68" s="51"/>
      <c r="B68" s="51"/>
      <c r="C68" s="51"/>
      <c r="D68" s="51"/>
      <c r="E68" s="51"/>
      <c r="F68" s="51"/>
      <c r="G68" s="51" t="s">
        <v>43</v>
      </c>
      <c r="H68" s="51"/>
      <c r="I68" s="51"/>
      <c r="J68" s="51"/>
      <c r="K68" s="51"/>
      <c r="L68" s="59"/>
      <c r="M68" s="51"/>
      <c r="N68" s="51"/>
      <c r="O68" s="51"/>
      <c r="P68" s="51"/>
      <c r="Q68" s="60"/>
      <c r="R68" s="60"/>
      <c r="S68" s="60"/>
    </row>
    <row r="69" spans="1:19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 t="s">
        <v>194</v>
      </c>
      <c r="L69" s="61">
        <v>42883</v>
      </c>
      <c r="M69" s="53" t="s">
        <v>195</v>
      </c>
      <c r="N69" s="53" t="s">
        <v>196</v>
      </c>
      <c r="O69" s="53" t="s">
        <v>464</v>
      </c>
      <c r="P69" s="53" t="s">
        <v>203</v>
      </c>
      <c r="Q69" s="52">
        <v>341.19</v>
      </c>
      <c r="R69" s="52"/>
      <c r="S69" s="52">
        <v>341.19</v>
      </c>
    </row>
    <row r="70" spans="1:19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 t="s">
        <v>194</v>
      </c>
      <c r="L70" s="61">
        <v>42883</v>
      </c>
      <c r="M70" s="53" t="s">
        <v>195</v>
      </c>
      <c r="N70" s="53" t="s">
        <v>196</v>
      </c>
      <c r="O70" s="53" t="s">
        <v>465</v>
      </c>
      <c r="P70" s="53" t="s">
        <v>203</v>
      </c>
      <c r="Q70" s="52">
        <v>595.84</v>
      </c>
      <c r="R70" s="52"/>
      <c r="S70" s="52">
        <v>937.03</v>
      </c>
    </row>
    <row r="71" spans="1:19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 t="s">
        <v>194</v>
      </c>
      <c r="L71" s="61">
        <v>42883</v>
      </c>
      <c r="M71" s="53" t="s">
        <v>195</v>
      </c>
      <c r="N71" s="53" t="s">
        <v>196</v>
      </c>
      <c r="O71" s="53" t="s">
        <v>465</v>
      </c>
      <c r="P71" s="53" t="s">
        <v>203</v>
      </c>
      <c r="Q71" s="52">
        <v>17.8</v>
      </c>
      <c r="R71" s="52"/>
      <c r="S71" s="52">
        <v>954.83</v>
      </c>
    </row>
    <row r="72" spans="1:19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 t="s">
        <v>194</v>
      </c>
      <c r="L72" s="61">
        <v>42883</v>
      </c>
      <c r="M72" s="53" t="s">
        <v>195</v>
      </c>
      <c r="N72" s="53" t="s">
        <v>196</v>
      </c>
      <c r="O72" s="53" t="s">
        <v>466</v>
      </c>
      <c r="P72" s="53" t="s">
        <v>203</v>
      </c>
      <c r="Q72" s="52">
        <v>288.26</v>
      </c>
      <c r="R72" s="52"/>
      <c r="S72" s="52">
        <v>1243.0899999999999</v>
      </c>
    </row>
    <row r="73" spans="1:19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 t="s">
        <v>194</v>
      </c>
      <c r="L73" s="61">
        <v>42883</v>
      </c>
      <c r="M73" s="53" t="s">
        <v>195</v>
      </c>
      <c r="N73" s="53" t="s">
        <v>196</v>
      </c>
      <c r="O73" s="53" t="s">
        <v>467</v>
      </c>
      <c r="P73" s="53" t="s">
        <v>203</v>
      </c>
      <c r="Q73" s="52">
        <v>130</v>
      </c>
      <c r="R73" s="52"/>
      <c r="S73" s="52">
        <v>1373.09</v>
      </c>
    </row>
    <row r="74" spans="1:19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 t="s">
        <v>194</v>
      </c>
      <c r="L74" s="61">
        <v>42883</v>
      </c>
      <c r="M74" s="53" t="s">
        <v>195</v>
      </c>
      <c r="N74" s="53" t="s">
        <v>196</v>
      </c>
      <c r="O74" s="53" t="s">
        <v>468</v>
      </c>
      <c r="P74" s="53" t="s">
        <v>203</v>
      </c>
      <c r="Q74" s="52">
        <v>281.99</v>
      </c>
      <c r="R74" s="52"/>
      <c r="S74" s="52">
        <v>1655.08</v>
      </c>
    </row>
    <row r="75" spans="1:19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 t="s">
        <v>194</v>
      </c>
      <c r="L75" s="61">
        <v>42883</v>
      </c>
      <c r="M75" s="53" t="s">
        <v>414</v>
      </c>
      <c r="N75" s="53" t="s">
        <v>196</v>
      </c>
      <c r="O75" s="53" t="s">
        <v>469</v>
      </c>
      <c r="P75" s="53" t="s">
        <v>203</v>
      </c>
      <c r="Q75" s="52">
        <v>20</v>
      </c>
      <c r="R75" s="52"/>
      <c r="S75" s="52">
        <v>1675.08</v>
      </c>
    </row>
    <row r="76" spans="1:19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 t="s">
        <v>194</v>
      </c>
      <c r="L76" s="61">
        <v>42883</v>
      </c>
      <c r="M76" s="53" t="s">
        <v>414</v>
      </c>
      <c r="N76" s="53" t="s">
        <v>196</v>
      </c>
      <c r="O76" s="53" t="s">
        <v>470</v>
      </c>
      <c r="P76" s="53" t="s">
        <v>203</v>
      </c>
      <c r="Q76" s="52">
        <v>37.56</v>
      </c>
      <c r="R76" s="52"/>
      <c r="S76" s="52">
        <v>1712.64</v>
      </c>
    </row>
    <row r="77" spans="1:19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 t="s">
        <v>194</v>
      </c>
      <c r="L77" s="61">
        <v>42883</v>
      </c>
      <c r="M77" s="53" t="s">
        <v>414</v>
      </c>
      <c r="N77" s="53" t="s">
        <v>196</v>
      </c>
      <c r="O77" s="53" t="s">
        <v>471</v>
      </c>
      <c r="P77" s="53" t="s">
        <v>203</v>
      </c>
      <c r="Q77" s="52">
        <v>14</v>
      </c>
      <c r="R77" s="52"/>
      <c r="S77" s="52">
        <v>1726.64</v>
      </c>
    </row>
    <row r="78" spans="1:19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 t="s">
        <v>194</v>
      </c>
      <c r="L78" s="61">
        <v>42883</v>
      </c>
      <c r="M78" s="53" t="s">
        <v>414</v>
      </c>
      <c r="N78" s="53" t="s">
        <v>196</v>
      </c>
      <c r="O78" s="53" t="s">
        <v>472</v>
      </c>
      <c r="P78" s="53" t="s">
        <v>203</v>
      </c>
      <c r="Q78" s="52">
        <v>68.7</v>
      </c>
      <c r="R78" s="52"/>
      <c r="S78" s="52">
        <v>1795.34</v>
      </c>
    </row>
    <row r="79" spans="1:19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 t="s">
        <v>194</v>
      </c>
      <c r="L79" s="61">
        <v>42883</v>
      </c>
      <c r="M79" s="53" t="s">
        <v>414</v>
      </c>
      <c r="N79" s="53" t="s">
        <v>196</v>
      </c>
      <c r="O79" s="53" t="s">
        <v>473</v>
      </c>
      <c r="P79" s="53" t="s">
        <v>431</v>
      </c>
      <c r="Q79" s="52">
        <v>18.440000000000001</v>
      </c>
      <c r="R79" s="52"/>
      <c r="S79" s="52">
        <v>1813.78</v>
      </c>
    </row>
    <row r="80" spans="1:19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 t="s">
        <v>194</v>
      </c>
      <c r="L80" s="61">
        <v>42883</v>
      </c>
      <c r="M80" s="53" t="s">
        <v>414</v>
      </c>
      <c r="N80" s="53" t="s">
        <v>196</v>
      </c>
      <c r="O80" s="53" t="s">
        <v>473</v>
      </c>
      <c r="P80" s="53" t="s">
        <v>431</v>
      </c>
      <c r="Q80" s="52">
        <v>213.2</v>
      </c>
      <c r="R80" s="52"/>
      <c r="S80" s="52">
        <v>2026.98</v>
      </c>
    </row>
    <row r="81" spans="1:19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 t="s">
        <v>194</v>
      </c>
      <c r="L81" s="61">
        <v>42883</v>
      </c>
      <c r="M81" s="53" t="s">
        <v>414</v>
      </c>
      <c r="N81" s="53" t="s">
        <v>196</v>
      </c>
      <c r="O81" s="53" t="s">
        <v>473</v>
      </c>
      <c r="P81" s="53" t="s">
        <v>431</v>
      </c>
      <c r="Q81" s="52">
        <v>218.2</v>
      </c>
      <c r="R81" s="52"/>
      <c r="S81" s="52">
        <v>2245.1799999999998</v>
      </c>
    </row>
    <row r="82" spans="1:19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 t="s">
        <v>194</v>
      </c>
      <c r="L82" s="61">
        <v>42883</v>
      </c>
      <c r="M82" s="53" t="s">
        <v>414</v>
      </c>
      <c r="N82" s="53" t="s">
        <v>196</v>
      </c>
      <c r="O82" s="53" t="s">
        <v>473</v>
      </c>
      <c r="P82" s="53" t="s">
        <v>431</v>
      </c>
      <c r="Q82" s="52">
        <v>60</v>
      </c>
      <c r="R82" s="52"/>
      <c r="S82" s="52">
        <v>2305.1799999999998</v>
      </c>
    </row>
    <row r="83" spans="1:19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 t="s">
        <v>194</v>
      </c>
      <c r="L83" s="61">
        <v>42883</v>
      </c>
      <c r="M83" s="53" t="s">
        <v>414</v>
      </c>
      <c r="N83" s="53" t="s">
        <v>196</v>
      </c>
      <c r="O83" s="53" t="s">
        <v>472</v>
      </c>
      <c r="P83" s="53" t="s">
        <v>431</v>
      </c>
      <c r="Q83" s="52">
        <v>32.29</v>
      </c>
      <c r="R83" s="52"/>
      <c r="S83" s="52">
        <v>2337.4699999999998</v>
      </c>
    </row>
    <row r="84" spans="1:19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 t="s">
        <v>194</v>
      </c>
      <c r="L84" s="61">
        <v>42883</v>
      </c>
      <c r="M84" s="53" t="s">
        <v>414</v>
      </c>
      <c r="N84" s="53" t="s">
        <v>196</v>
      </c>
      <c r="O84" s="53" t="s">
        <v>472</v>
      </c>
      <c r="P84" s="53" t="s">
        <v>431</v>
      </c>
      <c r="Q84" s="52">
        <v>26.65</v>
      </c>
      <c r="R84" s="52"/>
      <c r="S84" s="52">
        <v>2364.12</v>
      </c>
    </row>
    <row r="85" spans="1:19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 t="s">
        <v>194</v>
      </c>
      <c r="L85" s="61">
        <v>42883</v>
      </c>
      <c r="M85" s="53" t="s">
        <v>414</v>
      </c>
      <c r="N85" s="53" t="s">
        <v>196</v>
      </c>
      <c r="O85" s="53" t="s">
        <v>472</v>
      </c>
      <c r="P85" s="53" t="s">
        <v>431</v>
      </c>
      <c r="Q85" s="52">
        <v>31.77</v>
      </c>
      <c r="R85" s="52"/>
      <c r="S85" s="52">
        <v>2395.89</v>
      </c>
    </row>
    <row r="86" spans="1:19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 t="s">
        <v>194</v>
      </c>
      <c r="L86" s="61">
        <v>42883</v>
      </c>
      <c r="M86" s="53" t="s">
        <v>414</v>
      </c>
      <c r="N86" s="53" t="s">
        <v>196</v>
      </c>
      <c r="O86" s="53" t="s">
        <v>472</v>
      </c>
      <c r="P86" s="53" t="s">
        <v>431</v>
      </c>
      <c r="Q86" s="52">
        <v>8.9600000000000009</v>
      </c>
      <c r="R86" s="52"/>
      <c r="S86" s="52">
        <v>2404.85</v>
      </c>
    </row>
    <row r="87" spans="1:19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 t="s">
        <v>194</v>
      </c>
      <c r="L87" s="61">
        <v>42883</v>
      </c>
      <c r="M87" s="53" t="s">
        <v>414</v>
      </c>
      <c r="N87" s="53" t="s">
        <v>196</v>
      </c>
      <c r="O87" s="53" t="s">
        <v>472</v>
      </c>
      <c r="P87" s="53" t="s">
        <v>431</v>
      </c>
      <c r="Q87" s="52">
        <v>27.85</v>
      </c>
      <c r="R87" s="52"/>
      <c r="S87" s="52">
        <v>2432.6999999999998</v>
      </c>
    </row>
    <row r="88" spans="1:19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 t="s">
        <v>194</v>
      </c>
      <c r="L88" s="61">
        <v>42883</v>
      </c>
      <c r="M88" s="53" t="s">
        <v>414</v>
      </c>
      <c r="N88" s="53" t="s">
        <v>196</v>
      </c>
      <c r="O88" s="53" t="s">
        <v>472</v>
      </c>
      <c r="P88" s="53" t="s">
        <v>431</v>
      </c>
      <c r="Q88" s="52">
        <v>19.239999999999998</v>
      </c>
      <c r="R88" s="52"/>
      <c r="S88" s="52">
        <v>2451.94</v>
      </c>
    </row>
    <row r="89" spans="1:19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 t="s">
        <v>194</v>
      </c>
      <c r="L89" s="61">
        <v>42883</v>
      </c>
      <c r="M89" s="53" t="s">
        <v>414</v>
      </c>
      <c r="N89" s="53" t="s">
        <v>196</v>
      </c>
      <c r="O89" s="53" t="s">
        <v>472</v>
      </c>
      <c r="P89" s="53" t="s">
        <v>431</v>
      </c>
      <c r="Q89" s="52">
        <v>16.510000000000002</v>
      </c>
      <c r="R89" s="52"/>
      <c r="S89" s="52">
        <v>2468.4499999999998</v>
      </c>
    </row>
    <row r="90" spans="1:19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 t="s">
        <v>194</v>
      </c>
      <c r="L90" s="61">
        <v>42883</v>
      </c>
      <c r="M90" s="53" t="s">
        <v>414</v>
      </c>
      <c r="N90" s="53" t="s">
        <v>196</v>
      </c>
      <c r="O90" s="53" t="s">
        <v>472</v>
      </c>
      <c r="P90" s="53" t="s">
        <v>431</v>
      </c>
      <c r="Q90" s="52">
        <v>19.73</v>
      </c>
      <c r="R90" s="52"/>
      <c r="S90" s="52">
        <v>2488.1799999999998</v>
      </c>
    </row>
    <row r="91" spans="1:19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 t="s">
        <v>194</v>
      </c>
      <c r="L91" s="61">
        <v>42883</v>
      </c>
      <c r="M91" s="53" t="s">
        <v>414</v>
      </c>
      <c r="N91" s="53" t="s">
        <v>196</v>
      </c>
      <c r="O91" s="53" t="s">
        <v>472</v>
      </c>
      <c r="P91" s="53" t="s">
        <v>203</v>
      </c>
      <c r="Q91" s="52">
        <v>19.66</v>
      </c>
      <c r="R91" s="52"/>
      <c r="S91" s="52">
        <v>2507.84</v>
      </c>
    </row>
    <row r="92" spans="1:19" ht="15" thickBo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 t="s">
        <v>194</v>
      </c>
      <c r="L92" s="61">
        <v>42885</v>
      </c>
      <c r="M92" s="53" t="s">
        <v>474</v>
      </c>
      <c r="N92" s="53" t="s">
        <v>302</v>
      </c>
      <c r="O92" s="53" t="s">
        <v>475</v>
      </c>
      <c r="P92" s="53" t="s">
        <v>67</v>
      </c>
      <c r="Q92" s="77">
        <v>4</v>
      </c>
      <c r="R92" s="77"/>
      <c r="S92" s="77">
        <v>2511.84</v>
      </c>
    </row>
    <row r="93" spans="1:19">
      <c r="A93" s="53"/>
      <c r="B93" s="53"/>
      <c r="C93" s="53"/>
      <c r="D93" s="53"/>
      <c r="E93" s="53"/>
      <c r="F93" s="53"/>
      <c r="G93" s="53" t="s">
        <v>314</v>
      </c>
      <c r="H93" s="53"/>
      <c r="I93" s="53"/>
      <c r="J93" s="53"/>
      <c r="K93" s="53"/>
      <c r="L93" s="61"/>
      <c r="M93" s="53"/>
      <c r="N93" s="53"/>
      <c r="O93" s="53"/>
      <c r="P93" s="53"/>
      <c r="Q93" s="52">
        <f>ROUND(SUM(Q68:Q92),5)</f>
        <v>2511.84</v>
      </c>
      <c r="R93" s="52">
        <f>ROUND(SUM(R68:R92),5)</f>
        <v>0</v>
      </c>
      <c r="S93" s="52">
        <f>S92</f>
        <v>2511.84</v>
      </c>
    </row>
    <row r="94" spans="1:19">
      <c r="A94" s="51"/>
      <c r="B94" s="51"/>
      <c r="C94" s="51"/>
      <c r="D94" s="51"/>
      <c r="E94" s="51"/>
      <c r="F94" s="51"/>
      <c r="G94" s="51" t="s">
        <v>44</v>
      </c>
      <c r="H94" s="51"/>
      <c r="I94" s="51"/>
      <c r="J94" s="51"/>
      <c r="K94" s="51"/>
      <c r="L94" s="59"/>
      <c r="M94" s="51"/>
      <c r="N94" s="51"/>
      <c r="O94" s="51"/>
      <c r="P94" s="51"/>
      <c r="Q94" s="60"/>
      <c r="R94" s="60"/>
      <c r="S94" s="60"/>
    </row>
    <row r="95" spans="1:19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 t="s">
        <v>194</v>
      </c>
      <c r="L95" s="61">
        <v>42883</v>
      </c>
      <c r="M95" s="53" t="s">
        <v>414</v>
      </c>
      <c r="N95" s="53" t="s">
        <v>196</v>
      </c>
      <c r="O95" s="53" t="s">
        <v>476</v>
      </c>
      <c r="P95" s="53" t="s">
        <v>203</v>
      </c>
      <c r="Q95" s="52">
        <v>8.66</v>
      </c>
      <c r="R95" s="52"/>
      <c r="S95" s="52">
        <v>8.66</v>
      </c>
    </row>
    <row r="96" spans="1:19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 t="s">
        <v>194</v>
      </c>
      <c r="L96" s="61">
        <v>42883</v>
      </c>
      <c r="M96" s="53" t="s">
        <v>414</v>
      </c>
      <c r="N96" s="53" t="s">
        <v>196</v>
      </c>
      <c r="O96" s="53" t="s">
        <v>477</v>
      </c>
      <c r="P96" s="53" t="s">
        <v>203</v>
      </c>
      <c r="Q96" s="52">
        <v>7</v>
      </c>
      <c r="R96" s="52"/>
      <c r="S96" s="52">
        <v>15.66</v>
      </c>
    </row>
    <row r="97" spans="1:19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 t="s">
        <v>194</v>
      </c>
      <c r="L97" s="61">
        <v>42883</v>
      </c>
      <c r="M97" s="53" t="s">
        <v>414</v>
      </c>
      <c r="N97" s="53" t="s">
        <v>196</v>
      </c>
      <c r="O97" s="53" t="s">
        <v>478</v>
      </c>
      <c r="P97" s="53" t="s">
        <v>434</v>
      </c>
      <c r="Q97" s="52">
        <v>90.1</v>
      </c>
      <c r="R97" s="52"/>
      <c r="S97" s="52">
        <v>105.76</v>
      </c>
    </row>
    <row r="98" spans="1:19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 t="s">
        <v>194</v>
      </c>
      <c r="L98" s="61">
        <v>42883</v>
      </c>
      <c r="M98" s="53" t="s">
        <v>414</v>
      </c>
      <c r="N98" s="53" t="s">
        <v>196</v>
      </c>
      <c r="O98" s="53" t="s">
        <v>479</v>
      </c>
      <c r="P98" s="53" t="s">
        <v>431</v>
      </c>
      <c r="Q98" s="52">
        <v>13.65</v>
      </c>
      <c r="R98" s="52"/>
      <c r="S98" s="52">
        <v>119.41</v>
      </c>
    </row>
    <row r="99" spans="1:19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 t="s">
        <v>194</v>
      </c>
      <c r="L99" s="61">
        <v>42883</v>
      </c>
      <c r="M99" s="53" t="s">
        <v>414</v>
      </c>
      <c r="N99" s="53" t="s">
        <v>196</v>
      </c>
      <c r="O99" s="53" t="s">
        <v>480</v>
      </c>
      <c r="P99" s="53" t="s">
        <v>431</v>
      </c>
      <c r="Q99" s="52">
        <v>65.63</v>
      </c>
      <c r="R99" s="52"/>
      <c r="S99" s="52">
        <v>185.04</v>
      </c>
    </row>
    <row r="100" spans="1:19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 t="s">
        <v>194</v>
      </c>
      <c r="L100" s="61">
        <v>42883</v>
      </c>
      <c r="M100" s="53" t="s">
        <v>414</v>
      </c>
      <c r="N100" s="53" t="s">
        <v>196</v>
      </c>
      <c r="O100" s="53" t="s">
        <v>481</v>
      </c>
      <c r="P100" s="53" t="s">
        <v>431</v>
      </c>
      <c r="Q100" s="52">
        <v>14.17</v>
      </c>
      <c r="R100" s="52"/>
      <c r="S100" s="52">
        <v>199.21</v>
      </c>
    </row>
    <row r="101" spans="1:19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 t="s">
        <v>194</v>
      </c>
      <c r="L101" s="61">
        <v>42883</v>
      </c>
      <c r="M101" s="53" t="s">
        <v>414</v>
      </c>
      <c r="N101" s="53" t="s">
        <v>196</v>
      </c>
      <c r="O101" s="53" t="s">
        <v>482</v>
      </c>
      <c r="P101" s="53" t="s">
        <v>431</v>
      </c>
      <c r="Q101" s="52">
        <v>41.29</v>
      </c>
      <c r="R101" s="52"/>
      <c r="S101" s="52">
        <v>240.5</v>
      </c>
    </row>
    <row r="102" spans="1:19" ht="15" thickBo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 t="s">
        <v>194</v>
      </c>
      <c r="L102" s="61">
        <v>42883</v>
      </c>
      <c r="M102" s="53" t="s">
        <v>414</v>
      </c>
      <c r="N102" s="53" t="s">
        <v>196</v>
      </c>
      <c r="O102" s="53" t="s">
        <v>483</v>
      </c>
      <c r="P102" s="53" t="s">
        <v>203</v>
      </c>
      <c r="Q102" s="77">
        <v>26.6</v>
      </c>
      <c r="R102" s="77"/>
      <c r="S102" s="77">
        <v>267.10000000000002</v>
      </c>
    </row>
    <row r="103" spans="1:19">
      <c r="A103" s="53"/>
      <c r="B103" s="53"/>
      <c r="C103" s="53"/>
      <c r="D103" s="53"/>
      <c r="E103" s="53"/>
      <c r="F103" s="53"/>
      <c r="G103" s="53" t="s">
        <v>319</v>
      </c>
      <c r="H103" s="53"/>
      <c r="I103" s="53"/>
      <c r="J103" s="53"/>
      <c r="K103" s="53"/>
      <c r="L103" s="61"/>
      <c r="M103" s="53"/>
      <c r="N103" s="53"/>
      <c r="O103" s="53"/>
      <c r="P103" s="53"/>
      <c r="Q103" s="52">
        <f>ROUND(SUM(Q94:Q102),5)</f>
        <v>267.10000000000002</v>
      </c>
      <c r="R103" s="52">
        <f>ROUND(SUM(R94:R102),5)</f>
        <v>0</v>
      </c>
      <c r="S103" s="52">
        <f>S102</f>
        <v>267.10000000000002</v>
      </c>
    </row>
    <row r="104" spans="1:19">
      <c r="A104" s="51"/>
      <c r="B104" s="51"/>
      <c r="C104" s="51"/>
      <c r="D104" s="51"/>
      <c r="E104" s="51"/>
      <c r="F104" s="51"/>
      <c r="G104" s="51" t="s">
        <v>46</v>
      </c>
      <c r="H104" s="51"/>
      <c r="I104" s="51"/>
      <c r="J104" s="51"/>
      <c r="K104" s="51"/>
      <c r="L104" s="59"/>
      <c r="M104" s="51"/>
      <c r="N104" s="51"/>
      <c r="O104" s="51"/>
      <c r="P104" s="51"/>
      <c r="Q104" s="60"/>
      <c r="R104" s="60"/>
      <c r="S104" s="60"/>
    </row>
    <row r="105" spans="1:19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 t="s">
        <v>194</v>
      </c>
      <c r="L105" s="61">
        <v>42878</v>
      </c>
      <c r="M105" s="53" t="s">
        <v>421</v>
      </c>
      <c r="N105" s="53" t="s">
        <v>341</v>
      </c>
      <c r="O105" s="53"/>
      <c r="P105" s="53" t="s">
        <v>432</v>
      </c>
      <c r="Q105" s="52">
        <v>1000</v>
      </c>
      <c r="R105" s="52"/>
      <c r="S105" s="52">
        <v>1000</v>
      </c>
    </row>
    <row r="106" spans="1:19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 t="s">
        <v>194</v>
      </c>
      <c r="L106" s="61">
        <v>42878</v>
      </c>
      <c r="M106" s="53" t="s">
        <v>421</v>
      </c>
      <c r="N106" s="53" t="s">
        <v>425</v>
      </c>
      <c r="O106" s="53"/>
      <c r="P106" s="53" t="s">
        <v>432</v>
      </c>
      <c r="Q106" s="52">
        <v>1000</v>
      </c>
      <c r="R106" s="52"/>
      <c r="S106" s="52">
        <v>2000</v>
      </c>
    </row>
    <row r="107" spans="1:19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 t="s">
        <v>194</v>
      </c>
      <c r="L107" s="61">
        <v>42878</v>
      </c>
      <c r="M107" s="53" t="s">
        <v>421</v>
      </c>
      <c r="N107" s="53" t="s">
        <v>484</v>
      </c>
      <c r="O107" s="53"/>
      <c r="P107" s="53" t="s">
        <v>432</v>
      </c>
      <c r="Q107" s="52">
        <v>1000</v>
      </c>
      <c r="R107" s="52"/>
      <c r="S107" s="52">
        <v>3000</v>
      </c>
    </row>
    <row r="108" spans="1:19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 t="s">
        <v>194</v>
      </c>
      <c r="L108" s="61">
        <v>42878</v>
      </c>
      <c r="M108" s="53" t="s">
        <v>485</v>
      </c>
      <c r="N108" s="53" t="s">
        <v>364</v>
      </c>
      <c r="O108" s="53"/>
      <c r="P108" s="53" t="s">
        <v>432</v>
      </c>
      <c r="Q108" s="52">
        <v>1000</v>
      </c>
      <c r="R108" s="52"/>
      <c r="S108" s="52">
        <v>4000</v>
      </c>
    </row>
    <row r="109" spans="1:19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 t="s">
        <v>194</v>
      </c>
      <c r="L109" s="61">
        <v>42878</v>
      </c>
      <c r="M109" s="53" t="s">
        <v>421</v>
      </c>
      <c r="N109" s="53" t="s">
        <v>426</v>
      </c>
      <c r="O109" s="53"/>
      <c r="P109" s="53" t="s">
        <v>432</v>
      </c>
      <c r="Q109" s="52">
        <v>1000</v>
      </c>
      <c r="R109" s="52"/>
      <c r="S109" s="52">
        <v>5000</v>
      </c>
    </row>
    <row r="110" spans="1:19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 t="s">
        <v>194</v>
      </c>
      <c r="L110" s="61">
        <v>42878</v>
      </c>
      <c r="M110" s="53" t="s">
        <v>421</v>
      </c>
      <c r="N110" s="53" t="s">
        <v>333</v>
      </c>
      <c r="O110" s="53"/>
      <c r="P110" s="53" t="s">
        <v>432</v>
      </c>
      <c r="Q110" s="52">
        <v>1000</v>
      </c>
      <c r="R110" s="52"/>
      <c r="S110" s="52">
        <v>6000</v>
      </c>
    </row>
    <row r="111" spans="1:19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 t="s">
        <v>194</v>
      </c>
      <c r="L111" s="61">
        <v>42878</v>
      </c>
      <c r="M111" s="53" t="s">
        <v>421</v>
      </c>
      <c r="N111" s="53" t="s">
        <v>424</v>
      </c>
      <c r="O111" s="53"/>
      <c r="P111" s="53" t="s">
        <v>432</v>
      </c>
      <c r="Q111" s="52">
        <v>1000</v>
      </c>
      <c r="R111" s="52"/>
      <c r="S111" s="52">
        <v>7000</v>
      </c>
    </row>
    <row r="112" spans="1:19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 t="s">
        <v>194</v>
      </c>
      <c r="L112" s="61">
        <v>42878</v>
      </c>
      <c r="M112" s="53" t="s">
        <v>421</v>
      </c>
      <c r="N112" s="53" t="s">
        <v>422</v>
      </c>
      <c r="O112" s="53" t="s">
        <v>486</v>
      </c>
      <c r="P112" s="53" t="s">
        <v>432</v>
      </c>
      <c r="Q112" s="52">
        <v>1000</v>
      </c>
      <c r="R112" s="52"/>
      <c r="S112" s="52">
        <v>8000</v>
      </c>
    </row>
    <row r="113" spans="1:20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 t="s">
        <v>194</v>
      </c>
      <c r="L113" s="61">
        <v>42878</v>
      </c>
      <c r="M113" s="53" t="s">
        <v>421</v>
      </c>
      <c r="N113" s="53" t="s">
        <v>423</v>
      </c>
      <c r="O113" s="53"/>
      <c r="P113" s="53" t="s">
        <v>432</v>
      </c>
      <c r="Q113" s="52">
        <v>1000</v>
      </c>
      <c r="R113" s="52"/>
      <c r="S113" s="52">
        <v>9000</v>
      </c>
    </row>
    <row r="114" spans="1:20" ht="15" thickBo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 t="s">
        <v>194</v>
      </c>
      <c r="L114" s="61">
        <v>42878</v>
      </c>
      <c r="M114" s="53" t="s">
        <v>421</v>
      </c>
      <c r="N114" s="53" t="s">
        <v>420</v>
      </c>
      <c r="O114" s="53"/>
      <c r="P114" s="53" t="s">
        <v>432</v>
      </c>
      <c r="Q114" s="52">
        <v>1000</v>
      </c>
      <c r="R114" s="52"/>
      <c r="S114" s="52">
        <v>10000</v>
      </c>
    </row>
    <row r="115" spans="1:20" ht="15" thickBot="1">
      <c r="A115" s="53"/>
      <c r="B115" s="53"/>
      <c r="C115" s="53"/>
      <c r="D115" s="53"/>
      <c r="E115" s="53"/>
      <c r="F115" s="53"/>
      <c r="G115" s="53" t="s">
        <v>388</v>
      </c>
      <c r="H115" s="53"/>
      <c r="I115" s="53"/>
      <c r="J115" s="53"/>
      <c r="K115" s="53"/>
      <c r="L115" s="61"/>
      <c r="M115" s="53"/>
      <c r="N115" s="53"/>
      <c r="O115" s="53"/>
      <c r="P115" s="53"/>
      <c r="Q115" s="75">
        <f>ROUND(SUM(Q104:Q114),5)</f>
        <v>10000</v>
      </c>
      <c r="R115" s="75">
        <f>ROUND(SUM(R104:R114),5)</f>
        <v>0</v>
      </c>
      <c r="S115" s="75">
        <f>S114</f>
        <v>10000</v>
      </c>
    </row>
    <row r="116" spans="1:20" ht="15" thickBot="1">
      <c r="A116" s="53"/>
      <c r="B116" s="53"/>
      <c r="C116" s="53"/>
      <c r="D116" s="53"/>
      <c r="E116" s="53"/>
      <c r="F116" s="53" t="s">
        <v>48</v>
      </c>
      <c r="G116" s="53"/>
      <c r="H116" s="53"/>
      <c r="I116" s="53"/>
      <c r="J116" s="53"/>
      <c r="K116" s="53"/>
      <c r="L116" s="61"/>
      <c r="M116" s="53"/>
      <c r="N116" s="53"/>
      <c r="O116" s="53"/>
      <c r="P116" s="53"/>
      <c r="Q116" s="75">
        <f>ROUND(Q34+Q48+Q52+Q55+Q58+Q61+Q64+Q67+Q93+Q103+Q115,5)</f>
        <v>34158.449999999997</v>
      </c>
      <c r="R116" s="75">
        <f>ROUND(R34+R48+R52+R55+R58+R61+R64+R67+R93+R103+R115,5)</f>
        <v>7241.38</v>
      </c>
      <c r="S116" s="75">
        <f>ROUND(S34+S48+S52+S55+S58+S61+S64+S67+S93+S103+S115,5)</f>
        <v>26917.07</v>
      </c>
    </row>
    <row r="117" spans="1:20" ht="15" thickBot="1">
      <c r="A117" s="53"/>
      <c r="B117" s="53"/>
      <c r="C117" s="53"/>
      <c r="D117" s="53"/>
      <c r="E117" s="53" t="s">
        <v>49</v>
      </c>
      <c r="F117" s="53"/>
      <c r="G117" s="53"/>
      <c r="H117" s="53"/>
      <c r="I117" s="53"/>
      <c r="J117" s="53"/>
      <c r="K117" s="53"/>
      <c r="L117" s="61"/>
      <c r="M117" s="53"/>
      <c r="N117" s="53"/>
      <c r="O117" s="53"/>
      <c r="P117" s="53"/>
      <c r="Q117" s="75">
        <f t="shared" ref="Q117:S118" si="1">Q116</f>
        <v>34158.449999999997</v>
      </c>
      <c r="R117" s="75">
        <f t="shared" si="1"/>
        <v>7241.38</v>
      </c>
      <c r="S117" s="75">
        <f t="shared" si="1"/>
        <v>26917.07</v>
      </c>
    </row>
    <row r="118" spans="1:20" ht="15" thickBot="1">
      <c r="A118" s="53"/>
      <c r="B118" s="53"/>
      <c r="C118" s="53"/>
      <c r="D118" s="53" t="s">
        <v>50</v>
      </c>
      <c r="E118" s="53"/>
      <c r="F118" s="53"/>
      <c r="G118" s="53"/>
      <c r="H118" s="53"/>
      <c r="I118" s="53"/>
      <c r="J118" s="53"/>
      <c r="K118" s="53"/>
      <c r="L118" s="61"/>
      <c r="M118" s="53"/>
      <c r="N118" s="53"/>
      <c r="O118" s="53"/>
      <c r="P118" s="53"/>
      <c r="Q118" s="75">
        <f t="shared" si="1"/>
        <v>34158.449999999997</v>
      </c>
      <c r="R118" s="75">
        <f t="shared" si="1"/>
        <v>7241.38</v>
      </c>
      <c r="S118" s="75">
        <f t="shared" si="1"/>
        <v>26917.07</v>
      </c>
    </row>
    <row r="119" spans="1:20" ht="15" thickBot="1">
      <c r="A119" s="53"/>
      <c r="B119" s="53" t="s">
        <v>51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61"/>
      <c r="M119" s="53"/>
      <c r="N119" s="53"/>
      <c r="O119" s="53"/>
      <c r="P119" s="53"/>
      <c r="Q119" s="75">
        <f>ROUND(Q28+Q118,5)</f>
        <v>34158.449999999997</v>
      </c>
      <c r="R119" s="75">
        <f>ROUND(R28+R118,5)</f>
        <v>62966.38</v>
      </c>
      <c r="S119" s="75">
        <f>ROUND(S28-S118,5)</f>
        <v>28807.93</v>
      </c>
    </row>
    <row r="120" spans="1:20" s="47" customFormat="1" ht="11" thickBot="1">
      <c r="A120" s="51" t="s">
        <v>52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9"/>
      <c r="M120" s="51"/>
      <c r="N120" s="51"/>
      <c r="O120" s="51"/>
      <c r="P120" s="51"/>
      <c r="Q120" s="76">
        <f>Q119</f>
        <v>34158.449999999997</v>
      </c>
      <c r="R120" s="76">
        <f>R119</f>
        <v>62966.38</v>
      </c>
      <c r="S120" s="76">
        <f>S119</f>
        <v>28807.93</v>
      </c>
    </row>
    <row r="121" spans="1:20" ht="15" thickTop="1"/>
    <row r="123" spans="1:20">
      <c r="S123" s="78">
        <v>16000</v>
      </c>
      <c r="T123" s="46" t="s">
        <v>496</v>
      </c>
    </row>
    <row r="124" spans="1:20">
      <c r="S124" s="78">
        <v>16000</v>
      </c>
      <c r="T124" s="46" t="s">
        <v>495</v>
      </c>
    </row>
    <row r="126" spans="1:20">
      <c r="S126" s="79">
        <f>SUM(S120:S124)</f>
        <v>60807.93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G16" sqref="G16"/>
    </sheetView>
  </sheetViews>
  <sheetFormatPr baseColWidth="10" defaultColWidth="8.83203125" defaultRowHeight="14" x14ac:dyDescent="0"/>
  <cols>
    <col min="1" max="16384" width="8.83203125" style="46"/>
  </cols>
  <sheetData>
    <row r="1" spans="1:15" s="48" customFormat="1" ht="15" thickBot="1">
      <c r="A1" s="50"/>
      <c r="B1" s="50"/>
      <c r="C1" s="50"/>
      <c r="D1" s="50"/>
      <c r="E1" s="68" t="s">
        <v>55</v>
      </c>
      <c r="F1" s="50"/>
      <c r="G1" s="68" t="s">
        <v>56</v>
      </c>
      <c r="H1" s="50"/>
      <c r="I1" s="68" t="s">
        <v>57</v>
      </c>
      <c r="J1" s="50"/>
      <c r="K1" s="68" t="s">
        <v>417</v>
      </c>
      <c r="L1" s="50"/>
      <c r="M1" s="68" t="s">
        <v>418</v>
      </c>
      <c r="N1" s="50"/>
      <c r="O1" s="68" t="s">
        <v>419</v>
      </c>
    </row>
    <row r="2" spans="1:15" ht="15" thickTop="1">
      <c r="A2" s="51"/>
      <c r="B2" s="51" t="s">
        <v>487</v>
      </c>
      <c r="C2" s="51"/>
      <c r="D2" s="51"/>
      <c r="E2" s="51"/>
      <c r="F2" s="51"/>
      <c r="G2" s="59"/>
      <c r="H2" s="51"/>
      <c r="I2" s="51"/>
      <c r="J2" s="51"/>
      <c r="K2" s="59"/>
      <c r="L2" s="51"/>
      <c r="M2" s="51"/>
      <c r="N2" s="51"/>
      <c r="O2" s="60"/>
    </row>
    <row r="3" spans="1:15" ht="15" thickBot="1">
      <c r="A3" s="62"/>
      <c r="B3" s="62"/>
      <c r="C3" s="53"/>
      <c r="D3" s="53"/>
      <c r="E3" s="53" t="s">
        <v>194</v>
      </c>
      <c r="F3" s="53"/>
      <c r="G3" s="61">
        <v>42907</v>
      </c>
      <c r="H3" s="53"/>
      <c r="I3" s="53" t="s">
        <v>488</v>
      </c>
      <c r="J3" s="53"/>
      <c r="K3" s="61">
        <v>42922</v>
      </c>
      <c r="L3" s="53"/>
      <c r="M3" s="53"/>
      <c r="N3" s="53"/>
      <c r="O3" s="69">
        <v>750</v>
      </c>
    </row>
    <row r="4" spans="1:15">
      <c r="A4" s="53"/>
      <c r="B4" s="53" t="s">
        <v>489</v>
      </c>
      <c r="C4" s="53"/>
      <c r="D4" s="53"/>
      <c r="E4" s="53"/>
      <c r="F4" s="53"/>
      <c r="G4" s="61"/>
      <c r="H4" s="53"/>
      <c r="I4" s="53"/>
      <c r="J4" s="53"/>
      <c r="K4" s="61"/>
      <c r="L4" s="53"/>
      <c r="M4" s="53"/>
      <c r="N4" s="53"/>
      <c r="O4" s="52">
        <f>ROUND(SUM(O2:O3),5)</f>
        <v>750</v>
      </c>
    </row>
    <row r="5" spans="1:15">
      <c r="A5" s="51"/>
      <c r="B5" s="51" t="s">
        <v>490</v>
      </c>
      <c r="C5" s="51"/>
      <c r="D5" s="51"/>
      <c r="E5" s="51"/>
      <c r="F5" s="51"/>
      <c r="G5" s="59"/>
      <c r="H5" s="51"/>
      <c r="I5" s="51"/>
      <c r="J5" s="51"/>
      <c r="K5" s="59"/>
      <c r="L5" s="51"/>
      <c r="M5" s="51"/>
      <c r="N5" s="51"/>
      <c r="O5" s="60"/>
    </row>
    <row r="6" spans="1:15" ht="15" thickBot="1">
      <c r="A6" s="62"/>
      <c r="B6" s="62"/>
      <c r="C6" s="53"/>
      <c r="D6" s="53"/>
      <c r="E6" s="53" t="s">
        <v>194</v>
      </c>
      <c r="F6" s="53"/>
      <c r="G6" s="61">
        <v>42907</v>
      </c>
      <c r="H6" s="53"/>
      <c r="I6" s="53" t="s">
        <v>488</v>
      </c>
      <c r="J6" s="53"/>
      <c r="K6" s="61">
        <v>42937</v>
      </c>
      <c r="L6" s="53"/>
      <c r="M6" s="53"/>
      <c r="N6" s="53"/>
      <c r="O6" s="69">
        <v>750</v>
      </c>
    </row>
    <row r="7" spans="1:15">
      <c r="A7" s="53"/>
      <c r="B7" s="53" t="s">
        <v>491</v>
      </c>
      <c r="C7" s="53"/>
      <c r="D7" s="53"/>
      <c r="E7" s="53"/>
      <c r="F7" s="53"/>
      <c r="G7" s="61"/>
      <c r="H7" s="53"/>
      <c r="I7" s="53"/>
      <c r="J7" s="53"/>
      <c r="K7" s="61"/>
      <c r="L7" s="53"/>
      <c r="M7" s="53"/>
      <c r="N7" s="53"/>
      <c r="O7" s="52">
        <f>ROUND(SUM(O5:O6),5)</f>
        <v>750</v>
      </c>
    </row>
    <row r="8" spans="1:15">
      <c r="A8" s="51"/>
      <c r="B8" s="51" t="s">
        <v>492</v>
      </c>
      <c r="C8" s="51"/>
      <c r="D8" s="51"/>
      <c r="E8" s="51"/>
      <c r="F8" s="51"/>
      <c r="G8" s="59"/>
      <c r="H8" s="51"/>
      <c r="I8" s="51"/>
      <c r="J8" s="51"/>
      <c r="K8" s="59"/>
      <c r="L8" s="51"/>
      <c r="M8" s="51"/>
      <c r="N8" s="51"/>
      <c r="O8" s="60"/>
    </row>
    <row r="9" spans="1:15" ht="15" thickBot="1">
      <c r="A9" s="62"/>
      <c r="B9" s="62"/>
      <c r="C9" s="53"/>
      <c r="D9" s="53"/>
      <c r="E9" s="53" t="s">
        <v>194</v>
      </c>
      <c r="F9" s="53"/>
      <c r="G9" s="61">
        <v>42907</v>
      </c>
      <c r="H9" s="53"/>
      <c r="I9" s="53" t="s">
        <v>488</v>
      </c>
      <c r="J9" s="53"/>
      <c r="K9" s="61">
        <v>42937</v>
      </c>
      <c r="L9" s="53"/>
      <c r="M9" s="53"/>
      <c r="N9" s="53"/>
      <c r="O9" s="69">
        <v>461.4</v>
      </c>
    </row>
    <row r="10" spans="1:15" ht="15" thickBot="1">
      <c r="A10" s="53"/>
      <c r="B10" s="53" t="s">
        <v>493</v>
      </c>
      <c r="C10" s="53"/>
      <c r="D10" s="53"/>
      <c r="E10" s="53"/>
      <c r="F10" s="53"/>
      <c r="G10" s="61"/>
      <c r="H10" s="53"/>
      <c r="I10" s="53"/>
      <c r="J10" s="53"/>
      <c r="K10" s="61"/>
      <c r="L10" s="53"/>
      <c r="M10" s="53"/>
      <c r="N10" s="53"/>
      <c r="O10" s="52">
        <f>ROUND(SUM(O8:O9),5)</f>
        <v>461.4</v>
      </c>
    </row>
    <row r="11" spans="1:15" s="47" customFormat="1" ht="11" thickBot="1">
      <c r="A11" s="51" t="s">
        <v>9</v>
      </c>
      <c r="B11" s="51"/>
      <c r="C11" s="51"/>
      <c r="D11" s="51"/>
      <c r="E11" s="51"/>
      <c r="F11" s="51"/>
      <c r="G11" s="59"/>
      <c r="H11" s="51"/>
      <c r="I11" s="51"/>
      <c r="J11" s="51"/>
      <c r="K11" s="59"/>
      <c r="L11" s="51"/>
      <c r="M11" s="51"/>
      <c r="N11" s="51"/>
      <c r="O11" s="72">
        <f>ROUND(O4+O7+O10,5)</f>
        <v>1961.4</v>
      </c>
    </row>
    <row r="12" spans="1:15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May by Month</vt:lpstr>
      <vt:lpstr>May by Class</vt:lpstr>
      <vt:lpstr>May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dcterms:created xsi:type="dcterms:W3CDTF">2016-07-01T19:52:31Z</dcterms:created>
  <dcterms:modified xsi:type="dcterms:W3CDTF">2017-08-02T00:51:02Z</dcterms:modified>
</cp:coreProperties>
</file>