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gkaiser\Dropbox\TMC\Finances\Reports--FNP Actuals\2017\"/>
    </mc:Choice>
  </mc:AlternateContent>
  <bookViews>
    <workbookView xWindow="9498" yWindow="6378" windowWidth="21522" windowHeight="11760" firstSheet="1" activeTab="3"/>
  </bookViews>
  <sheets>
    <sheet name="by Month" sheetId="1" state="hidden" r:id="rId1"/>
    <sheet name="March by Month" sheetId="9" r:id="rId2"/>
    <sheet name="March by Class" sheetId="10" r:id="rId3"/>
    <sheet name="March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'March Detail'!$D$1</definedName>
    <definedName name="QB_COLUMN_1" localSheetId="4" hidden="1">'Unpaid Bills'!$C$1</definedName>
    <definedName name="QB_COLUMN_1_1" localSheetId="3" hidden="1">'March Detail'!$E$1</definedName>
    <definedName name="QB_COLUMN_1_2" localSheetId="3" hidden="1">'March Detail'!$I$1</definedName>
    <definedName name="QB_COLUMN_1_3" localSheetId="3" hidden="1">'March Detail'!$F$1</definedName>
    <definedName name="QB_COLUMN_100210" localSheetId="2" hidden="1">'March by Class'!#REF!</definedName>
    <definedName name="QB_COLUMN_100210_1" localSheetId="2" hidden="1">'March by Class'!#REF!</definedName>
    <definedName name="QB_COLUMN_100210_2" localSheetId="2" hidden="1">'March by Class'!#REF!</definedName>
    <definedName name="QB_COLUMN_100210_3" localSheetId="2" hidden="1">'March by Class'!#REF!</definedName>
    <definedName name="QB_COLUMN_100210_4" localSheetId="2" hidden="1">'March by Class'!#REF!</definedName>
    <definedName name="QB_COLUMN_100210_5" localSheetId="2" hidden="1">'March by Class'!#REF!</definedName>
    <definedName name="QB_COLUMN_102210" localSheetId="2" hidden="1">'March by Class'!#REF!</definedName>
    <definedName name="QB_COLUMN_102210_1" localSheetId="2" hidden="1">'March by Class'!#REF!</definedName>
    <definedName name="QB_COLUMN_102210_2" localSheetId="2" hidden="1">'March by Class'!#REF!</definedName>
    <definedName name="QB_COLUMN_102210_3" localSheetId="2" hidden="1">'March by Class'!#REF!</definedName>
    <definedName name="QB_COLUMN_102210_4" localSheetId="2" hidden="1">'March by Class'!#REF!</definedName>
    <definedName name="QB_COLUMN_102210_5" localSheetId="2" hidden="1">'March by Class'!$J$1</definedName>
    <definedName name="QB_COLUMN_103210" localSheetId="2" hidden="1">'March by Class'!$M$1</definedName>
    <definedName name="QB_COLUMN_13" localSheetId="4" hidden="1">'Unpaid Bills'!$K$1</definedName>
    <definedName name="QB_COLUMN_155210" localSheetId="2" hidden="1">'March by Class'!#REF!</definedName>
    <definedName name="QB_COLUMN_155210_1" localSheetId="2" hidden="1">'March by Class'!#REF!</definedName>
    <definedName name="QB_COLUMN_17" localSheetId="5" hidden="1">'Detail Jan-May'!$K$4</definedName>
    <definedName name="QB_COLUMN_17" localSheetId="3" hidden="1">'March Detail'!#REF!</definedName>
    <definedName name="QB_COLUMN_17_1" localSheetId="3" hidden="1">'March Detail'!#REF!</definedName>
    <definedName name="QB_COLUMN_17_2" localSheetId="3" hidden="1">'March Detail'!#REF!</definedName>
    <definedName name="QB_COLUMN_17_3" localSheetId="3" hidden="1">'March Detail'!#REF!</definedName>
    <definedName name="QB_COLUMN_17_4" localSheetId="3" hidden="1">'March Detail'!#REF!</definedName>
    <definedName name="QB_COLUMN_17_5" localSheetId="3" hidden="1">'March Detail'!#REF!</definedName>
    <definedName name="QB_COLUMN_179210" localSheetId="2" hidden="1">'March by Class'!#REF!</definedName>
    <definedName name="QB_COLUMN_179210_1" localSheetId="2" hidden="1">'March by Class'!#REF!</definedName>
    <definedName name="QB_COLUMN_179210_2" localSheetId="2" hidden="1">'March by Class'!#REF!</definedName>
    <definedName name="QB_COLUMN_179210_3" localSheetId="2" hidden="1">'March by Class'!#REF!</definedName>
    <definedName name="QB_COLUMN_179210_4" localSheetId="2" hidden="1">'March by Class'!#REF!</definedName>
    <definedName name="QB_COLUMN_179210_5" localSheetId="2" hidden="1">'March by Class'!#REF!</definedName>
    <definedName name="QB_COLUMN_19" localSheetId="5" hidden="1">'Detail Jan-May'!#REF!</definedName>
    <definedName name="QB_COLUMN_19" localSheetId="3" hidden="1">'March Detail'!#REF!</definedName>
    <definedName name="QB_COLUMN_19_1" localSheetId="3" hidden="1">'March Detail'!#REF!</definedName>
    <definedName name="QB_COLUMN_19_2" localSheetId="3" hidden="1">'March Detail'!#REF!</definedName>
    <definedName name="QB_COLUMN_19_3" localSheetId="3" hidden="1">'March Detail'!#REF!</definedName>
    <definedName name="QB_COLUMN_19_4" localSheetId="3" hidden="1">'March Detail'!#REF!</definedName>
    <definedName name="QB_COLUMN_19_5" localSheetId="3" hidden="1">'March Detail'!#REF!</definedName>
    <definedName name="QB_COLUMN_20" localSheetId="5" hidden="1">'Detail Jan-May'!#REF!</definedName>
    <definedName name="QB_COLUMN_20" localSheetId="3" hidden="1">'March Detail'!#REF!</definedName>
    <definedName name="QB_COLUMN_20_1" localSheetId="3" hidden="1">'March Detail'!#REF!</definedName>
    <definedName name="QB_COLUMN_20_2" localSheetId="3" hidden="1">'March Detail'!#REF!</definedName>
    <definedName name="QB_COLUMN_20_3" localSheetId="3" hidden="1">'March Detail'!#REF!</definedName>
    <definedName name="QB_COLUMN_20_4" localSheetId="3" hidden="1">'March Detail'!#REF!</definedName>
    <definedName name="QB_COLUMN_20_5" localSheetId="3" hidden="1">'March Detail'!#REF!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'March Detail'!#REF!</definedName>
    <definedName name="QB_COLUMN_28_1" localSheetId="3" hidden="1">'March Detail'!#REF!</definedName>
    <definedName name="QB_COLUMN_28_2" localSheetId="3" hidden="1">'March Detail'!#REF!</definedName>
    <definedName name="QB_COLUMN_28_3" localSheetId="3" hidden="1">'March Detail'!$J$1</definedName>
    <definedName name="QB_COLUMN_28_4" localSheetId="3" hidden="1">'March Detail'!#REF!</definedName>
    <definedName name="QB_COLUMN_28_5" localSheetId="3" hidden="1">'March Detail'!$N$1</definedName>
    <definedName name="QB_COLUMN_29" localSheetId="5" hidden="1">'Detail Jan-May'!$M$4</definedName>
    <definedName name="QB_COLUMN_29" localSheetId="3" hidden="1">'March Detail'!#REF!</definedName>
    <definedName name="QB_COLUMN_29_1" localSheetId="3" hidden="1">'March Detail'!#REF!</definedName>
    <definedName name="QB_COLUMN_29_2" localSheetId="3" hidden="1">'March Detail'!#REF!</definedName>
    <definedName name="QB_COLUMN_29_3" localSheetId="3" hidden="1">'March Detail'!#REF!</definedName>
    <definedName name="QB_COLUMN_29_4" localSheetId="3" hidden="1">'March Detail'!#REF!</definedName>
    <definedName name="QB_COLUMN_29_5" localSheetId="3" hidden="1">'March Detail'!#REF!</definedName>
    <definedName name="QB_COLUMN_2920" localSheetId="1" hidden="1">'March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'March Detail'!$F$1</definedName>
    <definedName name="QB_COLUMN_3" localSheetId="4" hidden="1">'Unpaid Bills'!$E$1</definedName>
    <definedName name="QB_COLUMN_3_1" localSheetId="3" hidden="1">'March Detail'!$G$1</definedName>
    <definedName name="QB_COLUMN_3_2" localSheetId="3" hidden="1">'March Detail'!$K$1</definedName>
    <definedName name="QB_COLUMN_3_3" localSheetId="3" hidden="1">'March Detail'!$H$1</definedName>
    <definedName name="QB_COLUMN_31" localSheetId="5" hidden="1">'Detail Jan-May'!$N$4</definedName>
    <definedName name="QB_COLUMN_31" localSheetId="3" hidden="1">'March Detail'!#REF!</definedName>
    <definedName name="QB_COLUMN_31_1" localSheetId="3" hidden="1">'March Detail'!#REF!</definedName>
    <definedName name="QB_COLUMN_31_2" localSheetId="3" hidden="1">'March Detail'!$I$1</definedName>
    <definedName name="QB_COLUMN_31_3" localSheetId="3" hidden="1">'March Detail'!$K$1</definedName>
    <definedName name="QB_COLUMN_31_4" localSheetId="3" hidden="1">'March Detail'!$L$1</definedName>
    <definedName name="QB_COLUMN_31_5" localSheetId="3" hidden="1">'March Detail'!$O$1</definedName>
    <definedName name="QB_COLUMN_4" localSheetId="5" hidden="1">'Detail Jan-May'!$G$4</definedName>
    <definedName name="QB_COLUMN_4" localSheetId="3" hidden="1">'March Detail'!$G$1</definedName>
    <definedName name="QB_COLUMN_4" localSheetId="4" hidden="1">'Unpaid Bills'!$G$1</definedName>
    <definedName name="QB_COLUMN_4_1" localSheetId="3" hidden="1">'March Detail'!#REF!</definedName>
    <definedName name="QB_COLUMN_4_2" localSheetId="3" hidden="1">'March Detail'!#REF!</definedName>
    <definedName name="QB_COLUMN_4_3" localSheetId="3" hidden="1">'March Detail'!#REF!</definedName>
    <definedName name="QB_COLUMN_4_4" localSheetId="3" hidden="1">'March Detail'!$H$1</definedName>
    <definedName name="QB_COLUMN_4_5" localSheetId="3" hidden="1">'March Detail'!#REF!</definedName>
    <definedName name="QB_COLUMN_42301" localSheetId="2" hidden="1">'March by Class'!#REF!</definedName>
    <definedName name="QB_COLUMN_42301_1" localSheetId="2" hidden="1">'March by Class'!#REF!</definedName>
    <definedName name="QB_COLUMN_42301_2" localSheetId="2" hidden="1">'March by Class'!#REF!</definedName>
    <definedName name="QB_COLUMN_42301_3" localSheetId="2" hidden="1">'March by Class'!#REF!</definedName>
    <definedName name="QB_COLUMN_42301_4" localSheetId="2" hidden="1">'March by Class'!#REF!</definedName>
    <definedName name="QB_COLUMN_42301_5" localSheetId="2" hidden="1">'March by Class'!#REF!</definedName>
    <definedName name="QB_COLUMN_43210" localSheetId="2" hidden="1">'March by Class'!$I$1</definedName>
    <definedName name="QB_COLUMN_43210_1" localSheetId="2" hidden="1">'March by Class'!$H$1</definedName>
    <definedName name="QB_COLUMN_5" localSheetId="5" hidden="1">'Detail Jan-May'!$H$4</definedName>
    <definedName name="QB_COLUMN_5" localSheetId="3" hidden="1">'March Detail'!#REF!</definedName>
    <definedName name="QB_COLUMN_5" localSheetId="4" hidden="1">'Unpaid Bills'!$I$1</definedName>
    <definedName name="QB_COLUMN_5_1" localSheetId="3" hidden="1">'March Detail'!#REF!</definedName>
    <definedName name="QB_COLUMN_5_2" localSheetId="3" hidden="1">'March Detail'!#REF!</definedName>
    <definedName name="QB_COLUMN_5_3" localSheetId="3" hidden="1">'March Detail'!$H$1</definedName>
    <definedName name="QB_COLUMN_5_4" localSheetId="3" hidden="1">'March Detail'!$I$1</definedName>
    <definedName name="QB_COLUMN_5_5" localSheetId="3" hidden="1">'March Detail'!$L$1</definedName>
    <definedName name="QB_COLUMN_61210" localSheetId="2" hidden="1">'March by Class'!#REF!</definedName>
    <definedName name="QB_COLUMN_61210_1" localSheetId="2" hidden="1">'March by Class'!#REF!</definedName>
    <definedName name="QB_COLUMN_61210_2" localSheetId="2" hidden="1">'March by Class'!#REF!</definedName>
    <definedName name="QB_COLUMN_61210_3" localSheetId="2" hidden="1">'March by Class'!#REF!</definedName>
    <definedName name="QB_COLUMN_61210_4" localSheetId="2" hidden="1">'March by Class'!#REF!</definedName>
    <definedName name="QB_COLUMN_61210_5" localSheetId="2" hidden="1">'March by Class'!$J$1</definedName>
    <definedName name="QB_COLUMN_7" localSheetId="5" hidden="1">'Detail Jan-May'!$I$4</definedName>
    <definedName name="QB_COLUMN_7" localSheetId="3" hidden="1">'March Detail'!#REF!</definedName>
    <definedName name="QB_COLUMN_7_1" localSheetId="3" hidden="1">'March Detail'!#REF!</definedName>
    <definedName name="QB_COLUMN_7_2" localSheetId="3" hidden="1">'March Detail'!#REF!</definedName>
    <definedName name="QB_COLUMN_7_3" localSheetId="3" hidden="1">'March Detail'!#REF!</definedName>
    <definedName name="QB_COLUMN_7_4" localSheetId="3" hidden="1">'March Detail'!$J$1</definedName>
    <definedName name="QB_COLUMN_7_5" localSheetId="3" hidden="1">'March Detail'!#REF!</definedName>
    <definedName name="QB_COLUMN_71210" localSheetId="2" hidden="1">'March by Class'!#REF!</definedName>
    <definedName name="QB_COLUMN_71210_1" localSheetId="2" hidden="1">'March by Class'!#REF!</definedName>
    <definedName name="QB_COLUMN_71210_2" localSheetId="2" hidden="1">'March by Class'!#REF!</definedName>
    <definedName name="QB_COLUMN_8" localSheetId="5" hidden="1">'Detail Jan-May'!$J$4</definedName>
    <definedName name="QB_COLUMN_8" localSheetId="3" hidden="1">'March Detail'!#REF!</definedName>
    <definedName name="QB_COLUMN_8_1" localSheetId="3" hidden="1">'March Detail'!#REF!</definedName>
    <definedName name="QB_COLUMN_8_2" localSheetId="3" hidden="1">'March Detail'!$H$1</definedName>
    <definedName name="QB_COLUMN_8_3" localSheetId="3" hidden="1">'March Detail'!$I$1</definedName>
    <definedName name="QB_COLUMN_8_4" localSheetId="3" hidden="1">'March Detail'!$K$1</definedName>
    <definedName name="QB_COLUMN_8_5" localSheetId="3" hidden="1">'March Detail'!$M$1</definedName>
    <definedName name="QB_COLUMN_89210" localSheetId="2" hidden="1">'March by Class'!#REF!</definedName>
    <definedName name="QB_COLUMN_89210_1" localSheetId="2" hidden="1">'March by Class'!#REF!</definedName>
    <definedName name="QB_COLUMN_89210_2" localSheetId="2" hidden="1">'March by Class'!#REF!</definedName>
    <definedName name="QB_COLUMN_89210_3" localSheetId="2" hidden="1">'March by Class'!#REF!</definedName>
    <definedName name="QB_COLUMN_89210_4" localSheetId="2" hidden="1">'March by Class'!$J$1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'March by Class'!$6:$6,'March by Class'!$8:$8,'March by Class'!$14:$14,'March by Class'!$23:$23,'March by Class'!$24:$24,'March by Class'!$25:$25,'March by Class'!$26:$26,'March by Class'!$27:$27,'March by Class'!$28:$28,'March by Class'!$29:$29,'March by Class'!$30:$30</definedName>
    <definedName name="QB_DATA_0" localSheetId="1" hidden="1">'March by Month'!$7:$7,'March by Month'!$8:$8,'March by Month'!$14:$14,'March by Month'!$26:$26,'March by Month'!$27:$27,'March by Month'!$28:$28,'March by Month'!$29:$29,'March by Month'!$30:$30,'March by Month'!$32:$32,'March by Month'!$33:$33,'March by Month'!$35:$35</definedName>
    <definedName name="QB_DATA_0" localSheetId="3" hidden="1">'March Detail'!$7:$7,'March Detail'!$10:$10,'March Detail'!$18:$18,'March Detail'!$19:$19,'March Detail'!$30:$30,'March Detail'!$31:$31,'March Detail'!$32:$32,'March Detail'!$33:$33,'March Detail'!$34:$34,'March Detail'!$35:$35,'March Detail'!$36:$36,'March Detail'!$37:$37,'March Detail'!$38:$38,'March Detail'!$39:$39,'March Detail'!$40:$40,'March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'March by Class'!$6:$6,'March by Class'!$13:$13,'March by Class'!$22:$22,'March by Class'!$23:$23,'March by Class'!$24:$24,'March by Class'!$25:$25,'March by Class'!$26:$26,'March by Class'!$27:$27,'March by Class'!$28:$28,'March by Class'!$29:$29,'March by Class'!$30:$30</definedName>
    <definedName name="QB_DATA_0_1" localSheetId="1" hidden="1">'March by Month'!$7:$7,'March by Month'!$8:$8,'March by Month'!$14:$14,'March by Month'!$16:$16,'March by Month'!$17:$17,'March by Month'!$26:$26,'March by Month'!$27:$27,'March by Month'!$28:$28,'March by Month'!$29:$29,'March by Month'!$30:$30,'March by Month'!$31:$31,'March by Month'!$32:$32,'March by Month'!$33:$33,'March by Month'!$35:$35,'March by Month'!$36:$36,'March by Month'!$37:$37</definedName>
    <definedName name="QB_DATA_0_1" localSheetId="3" hidden="1">'March Detail'!$7:$7,'March Detail'!$15:$15,'March Detail'!$26:$26,'March Detail'!$29:$29,'March Detail'!$30:$30,'March Detail'!$31:$31,'March Detail'!$32:$32,'March Detail'!$33:$33,'March Detail'!$34:$34,'March Detail'!$35:$35,'March Detail'!$36:$36,'March Detail'!$37:$37,'March Detail'!$40:$40,'March Detail'!$43:$43,'March Detail'!$44:$44,'March Detail'!$45:$45</definedName>
    <definedName name="QB_DATA_0_1" localSheetId="4" hidden="1">'Unpaid Bills'!#REF!,'Unpaid Bills'!#REF!,'Unpaid Bills'!$2:$2,'Unpaid Bills'!$3:$3,'Unpaid Bills'!$4:$4,'Unpaid Bills'!#REF!,'Unpaid Bills'!#REF!,'Unpaid Bills'!#REF!,'Unpaid Bills'!$5:$5,'Unpaid Bills'!$6:$6,'Unpaid Bills'!$7:$7,'Unpaid Bills'!$8:$8,'Unpaid Bills'!$9:$9,'Unpaid Bills'!$10:$10,'Unpaid Bills'!#REF!,'Unpaid Bills'!$13:$13</definedName>
    <definedName name="QB_DATA_0_2" localSheetId="2" hidden="1">'March by Class'!$6:$6,'March by Class'!$8:$8,'March by Class'!$16:$16,'March by Class'!$17:$17,'March by Class'!$18:$18,'March by Class'!$19:$19,'March by Class'!$20:$20</definedName>
    <definedName name="QB_DATA_0_2" localSheetId="1" hidden="1">'March by Month'!$7:$7,'March by Month'!$8:$8,'March by Month'!$9:$9,'March by Month'!$16:$16,'March by Month'!$17:$17,'March by Month'!$18:$18,'March by Month'!$27:$27,'March by Month'!$28:$28,'March by Month'!$29:$29,'March by Month'!$30:$30,'March by Month'!$31:$31,'March by Month'!$32:$32,'March by Month'!$33:$33,'March by Month'!$35:$35,'March by Month'!$36:$36,'March by Month'!$37:$37</definedName>
    <definedName name="QB_DATA_0_2" localSheetId="3" hidden="1">'March Detail'!$7:$7,'March Detail'!$10:$10,'March Detail'!$20:$20,'March Detail'!$21:$21,'March Detail'!$22:$22,'March Detail'!$23:$23,'March Detail'!$24:$24,'March Detail'!$25:$25,'March Detail'!$26:$26,'March Detail'!$27:$27,'March Detail'!$28:$28,'March Detail'!$29:$29,'March Detail'!$32:$32,'March Detail'!$33:$33,'March Detail'!$36:$36,'March Detail'!$37:$37</definedName>
    <definedName name="QB_DATA_0_2" localSheetId="4" hidden="1">'Unpaid Bills'!#REF!,'Unpaid Bills'!$3:$3,'Unpaid Bills'!#REF!,'Unpaid Bills'!$6:$6</definedName>
    <definedName name="QB_DATA_0_3" localSheetId="2" hidden="1">'March by Class'!$6:$6,'March by Class'!$8:$8,'March by Class'!$16:$16,'March by Class'!$17:$17,'March by Class'!$18:$18,'March by Class'!$19:$19,'March by Class'!$20:$20,'March by Class'!$21:$21</definedName>
    <definedName name="QB_DATA_0_3" localSheetId="3" hidden="1">'March Detail'!$7:$7,'March Detail'!$10:$10,'March Detail'!$20:$20,'March Detail'!$21:$21,'March Detail'!$22:$22,'March Detail'!$23:$23,'March Detail'!$24:$24,'March Detail'!$25:$25,'March Detail'!$26:$26,'March Detail'!$27:$27,'March Detail'!$28:$28,'March Detail'!$31:$31,'March Detail'!$32:$32,'March Detail'!$33:$33,'March Detail'!$34:$34,'March Detail'!$37:$37</definedName>
    <definedName name="QB_DATA_0_4" localSheetId="2" hidden="1">'March by Class'!$6:$6,'March by Class'!$8:$8,'March by Class'!$14:$14,'March by Class'!$15:$15,'March by Class'!$24:$24,'March by Class'!$25:$25,'March by Class'!$26:$26,'March by Class'!$27:$27,'March by Class'!$28:$28,'March by Class'!$29:$29,'March by Class'!$30:$30</definedName>
    <definedName name="QB_DATA_0_4" localSheetId="3" hidden="1">'March Detail'!$7:$7,'March Detail'!$10:$10,'March Detail'!$11:$11,'March Detail'!$19:$19,'March Detail'!$20:$20,'March Detail'!$21:$21,'March Detail'!$22:$22,'March Detail'!$25:$25,'March Detail'!$26:$26,'March Detail'!$37:$37,'March Detail'!$40:$40,'March Detail'!$41:$41,'March Detail'!$42:$42,'March Detail'!$43:$43,'March Detail'!$44:$44,'March Detail'!$45:$45</definedName>
    <definedName name="QB_DATA_0_5" localSheetId="2" hidden="1">'March by Class'!$6:$6,'March by Class'!$8:$8,'March by Class'!$14:$14,'March by Class'!$15:$15,'March by Class'!$16:$16,'March by Class'!$25:$25,'March by Class'!$26:$26,'March by Class'!$27:$27,'March by Class'!$28:$28,'March by Class'!$29:$29,'March by Class'!$30:$30</definedName>
    <definedName name="QB_DATA_0_5" localSheetId="3" hidden="1">'March Detail'!$7:$7,'March Detail'!$10:$10,'March Detail'!$11:$11,'March Detail'!$19:$19,'March Detail'!$20:$20,'March Detail'!$21:$21,'March Detail'!$22:$22,'March Detail'!$33:$33,'March Detail'!$36:$36,'March Detail'!$37:$37,'March Detail'!$38:$38,'March Detail'!$39:$39,'March Detail'!$40:$40,'March Detail'!$41:$41,'March Detail'!$42:$42,'March Detail'!$43:$43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'March by Class'!$36:$36,'March by Class'!$37:$37,'March by Class'!$38:$38,'March by Class'!$39:$39,'March by Class'!$40:$40</definedName>
    <definedName name="QB_DATA_1" localSheetId="1" hidden="1">'March by Month'!$38:$38,'March by Month'!$39:$39</definedName>
    <definedName name="QB_DATA_1" localSheetId="3" hidden="1">'March Detail'!$46:$46,'March Detail'!$47:$47,'March Detail'!$50:$50,'March Detail'!$51:$51,'March Detail'!$54:$54,'March Detail'!$57:$57,'March Detail'!$58:$58,'March Detail'!$59:$59,'March Detail'!$60:$60,'March Detail'!$61:$61,'March Detail'!$62:$62,'March Detail'!$65:$65,'March Detail'!$66:$66,'March Detail'!$67:$67,'March Detail'!$68:$68,'March Detail'!$69:$69</definedName>
    <definedName name="QB_DATA_1" localSheetId="4" hidden="1">'Unpaid Bills'!$14:$14,'Unpaid Bills'!$15:$15,'Unpaid Bills'!$16:$16,'Unpaid Bills'!$17:$17,'Unpaid Bills'!$18:$18,'Unpaid Bills'!$19:$19,'Unpaid Bills'!$20:$20,'Unpaid Bills'!$23:$23,'Unpaid Bills'!#REF!</definedName>
    <definedName name="QB_DATA_1_1" localSheetId="0" hidden="1">'by Month'!$35:$35,'by Month'!$36:$36,'by Month'!$37:$37,'by Month'!$38:$38,'by Month'!$39:$39</definedName>
    <definedName name="QB_DATA_1_1" localSheetId="2" hidden="1">'March by Class'!$35:$35</definedName>
    <definedName name="QB_DATA_1_1" localSheetId="1" hidden="1">'March by Month'!$38:$38,'March by Month'!$39:$39,'March by Month'!$40:$40</definedName>
    <definedName name="QB_DATA_1_1" localSheetId="3" hidden="1">'March Detail'!$48:$48,'March Detail'!$49:$49,'March Detail'!$52:$52,'March Detail'!$55:$55,'March Detail'!$56:$56,'March Detail'!$57:$57,'March Detail'!$58:$58,'March Detail'!$59:$59,'March Detail'!$60:$60,'March Detail'!$61:$61,'March Detail'!$64:$64,'March Detail'!$65:$65,'March Detail'!$68:$68</definedName>
    <definedName name="QB_DATA_1_2" localSheetId="3" hidden="1">'March Detail'!$40:$40,'March Detail'!$41:$41,'March Detail'!$44:$44,'March Detail'!$45:$45,'March Detail'!$46:$46,'March Detail'!$47:$47</definedName>
    <definedName name="QB_DATA_1_3" localSheetId="3" hidden="1">'March Detail'!$38:$38,'March Detail'!$39:$39,'March Detail'!$40:$40,'March Detail'!$43:$43,'March Detail'!$44:$44,'March Detail'!$45:$45,'March Detail'!$46:$46,'March Detail'!$49:$49,'March Detail'!$50:$50,'March Detail'!$51:$51,'March Detail'!$52:$52,'March Detail'!$53:$53,'March Detail'!$54:$54,'March Detail'!$55:$55,'March Detail'!$56:$56,'March Detail'!$57:$57</definedName>
    <definedName name="QB_DATA_1_4" localSheetId="3" hidden="1">'March Detail'!$46:$46,'March Detail'!$47:$47,'March Detail'!$48:$48,'March Detail'!$49:$49,'March Detail'!$52:$52,'March Detail'!$55:$55,'March Detail'!$58:$58,'March Detail'!$59:$59,'March Detail'!$62:$62,'March Detail'!$63:$63,'March Detail'!$64:$64,'March Detail'!$67:$67,'March Detail'!$68:$68,'March Detail'!$69:$69,'March Detail'!$70:$70</definedName>
    <definedName name="QB_DATA_1_5" localSheetId="3" hidden="1">'March Detail'!$44:$44,'March Detail'!$45:$45,'March Detail'!$46:$46,'March Detail'!$49:$49,'March Detail'!$52:$52,'March Detail'!$53:$53,'March Detail'!$54:$54,'March Detail'!$55:$55,'March Detail'!$58:$58,'March Detail'!$59:$59,'March Detail'!$62:$62,'March Detail'!$65:$65,'March Detail'!$66:$66,'March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'March Detail'!$72:$72,'March Detail'!$73:$73,'March Detail'!$74:$74</definedName>
    <definedName name="QB_DATA_2_1" localSheetId="3" hidden="1">'March Detail'!$58:$58,'March Detail'!$61:$61,'March Detail'!$62:$62</definedName>
    <definedName name="QB_DATA_2_2" localSheetId="3" hidden="1">'March Detail'!$72:$72</definedName>
    <definedName name="QB_DATA_2_3" localSheetId="3" hidden="1">'March Detail'!$66:$66,'March Detail'!$67:$67,'March Detail'!$68:$68,'March Detail'!$69:$69,'March Detail'!$70:$70,'March Detail'!$71:$71,'March Detail'!$72:$72,'March Detail'!$73:$73,'March Detail'!$74:$74,'March Detail'!$77:$77,'March Detail'!$80:$80,'March Detail'!$83:$83,'March Detail'!$84:$84,'March Detail'!$87:$87,'March Detail'!$90:$90,'March Detail'!$91:$91</definedName>
    <definedName name="QB_DATA_2_4" localSheetId="3" hidden="1">'March Detail'!$48:$48,'March Detail'!$49:$49,'March Detail'!$50:$50,'March Detail'!$51:$51,'March Detail'!$52:$52,'March Detail'!$53:$53,'March Detail'!$56:$56,'March Detail'!$59:$59,'March Detail'!$70:$70,'March Detail'!$71:$71,'March Detail'!$72:$72,'March Detail'!$73:$73,'March Detail'!$74:$74,'March Detail'!$75:$75,'March Detail'!$76:$76,'March Detail'!$77:$77</definedName>
    <definedName name="QB_DATA_2_5" localSheetId="3" hidden="1">'March Detail'!$63:$63,'March Detail'!$64:$64,'March Detail'!$67:$67,'March Detail'!$68:$68,'March Detail'!$69:$69,'March Detail'!$70:$70,'March Detail'!$73:$73,'March Detail'!$74:$74,'March Detail'!$75:$75,'March Detail'!$76:$76,'March Detail'!$77:$77,'March Detail'!$78:$78,'March Detail'!$79:$79,'March Detail'!$80:$80,'March Detail'!$81:$81,'March Detail'!$82:$82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'March Detail'!$92:$92,'March Detail'!$93:$93,'March Detail'!$94:$94</definedName>
    <definedName name="QB_DATA_3_1" localSheetId="3" hidden="1">'March Detail'!$78:$78,'March Detail'!$79:$79,'March Detail'!$82:$82,'March Detail'!$83:$83,'March Detail'!$86:$86,'March Detail'!$87:$87,'March Detail'!$88:$88,'March Detail'!$89:$89,'March Detail'!$90:$90,'March Detail'!$93:$93,'March Detail'!$96:$96,'March Detail'!$97:$97,'March Detail'!$98:$98,'March Detail'!$101:$101,'March Detail'!$102:$102,'March Detail'!$103:$103</definedName>
    <definedName name="QB_DATA_3_2" localSheetId="3" hidden="1">'March Detail'!$83:$83,'March Detail'!$84:$84,'March Detail'!$87:$87,'March Detail'!$90:$90,'March Detail'!$91:$91,'March Detail'!$92:$92,'March Detail'!$93:$93,'March Detail'!$94:$94,'March Detail'!$95:$95,'March Detail'!$96:$96,'March Detail'!$97:$97,'March Detail'!$98:$98,'March Detail'!$99:$99,'March Detail'!$102:$102,'March Detail'!$103:$103,'March Detail'!$104:$104</definedName>
    <definedName name="QB_DATA_3_3" localSheetId="3" hidden="1">'March Detail'!$88:$88,'March Detail'!$89:$89,'March Detail'!$92:$92,'March Detail'!$95:$95,'March Detail'!$96:$96,'March Detail'!$97:$97,'March Detail'!$98:$98,'March Detail'!$99:$99,'March Detail'!$100:$100,'March Detail'!$101:$101,'March Detail'!$102:$102,'March Detail'!$103:$103,'March Detail'!$104:$104,'March Detail'!$107:$107,'March Detail'!$108:$108,'March Detail'!$109:$109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'March Detail'!$106:$106,'March Detail'!$107:$107,'March Detail'!$108:$108,'March Detail'!$109:$109,'March Detail'!$110:$110,'March Detail'!$111:$111,'March Detail'!$112:$112,'March Detail'!$115:$115,'March Detail'!$116:$116,'March Detail'!$119:$119,'March Detail'!$120:$120,'March Detail'!$121:$121,'March Detail'!$122:$122,'March Detail'!$123:$123,'March Detail'!$124:$124,'March Detail'!$125:$125</definedName>
    <definedName name="QB_DATA_4_1" localSheetId="3" hidden="1">'March Detail'!$107:$107,'March Detail'!$108:$108,'March Detail'!$109:$109,'March Detail'!$110:$110,'March Detail'!$113:$113,'March Detail'!$114:$114,'March Detail'!$115:$115,'March Detail'!$116:$116,'March Detail'!$119:$119,'March Detail'!$120:$120,'March Detail'!$121:$121,'March Detail'!$122:$122,'March Detail'!$123:$123</definedName>
    <definedName name="QB_DATA_4_2" localSheetId="3" hidden="1">'March Detail'!$112:$112,'March Detail'!$113:$113,'March Detail'!$114:$114,'March Detail'!$115:$115,'March Detail'!$118:$118,'March Detail'!$119:$119,'March Detail'!$120:$120,'March Detail'!$121:$121,'March Detail'!$124:$124,'March Detail'!$125:$125,'March Detail'!$126:$126,'March Detail'!$127:$127,'March Detail'!$128:$128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'March Detail'!$126:$126,'March Detail'!$127:$127,'March Detail'!$128:$128,'March Detail'!$129:$129,'March Detail'!$130:$130,'March Detail'!$131:$131,'March Detail'!$134:$134,'March Detail'!$135:$135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'March by Class'!#REF!,'March by Class'!#REF!,'March by Class'!$I$9,'March by Class'!#REF!,'March by Class'!#REF!,'March by Class'!#REF!,'March by Class'!#REF!,'March by Class'!#REF!,'March by Class'!#REF!,'March by Class'!$I$10,'March by Class'!#REF!,'March by Class'!#REF!,'March by Class'!#REF!,'March by Class'!#REF!,'March by Class'!#REF!,'March by Class'!#REF!</definedName>
    <definedName name="QB_FORMULA_0" localSheetId="1" hidden="1">'March by Month'!$I$9,'March by Month'!$I$10,'March by Month'!$I$17,'March by Month'!$I$18,'March by Month'!$I$19,'March by Month'!$I$20,'March by Month'!$I$21,'March by Month'!$I$36,'March by Month'!$I$37,'March by Month'!$I$38,'March by Month'!$I$39,'March by Month'!$I$40</definedName>
    <definedName name="QB_FORMULA_0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'March by Class'!#REF!,'March by Class'!$I$8,'March by Class'!#REF!,'March by Class'!#REF!,'March by Class'!#REF!,'March by Class'!$I$9,'March by Class'!#REF!,'March by Class'!#REF!,'March by Class'!#REF!,'March by Class'!#REF!,'March by Class'!$I$14,'March by Class'!#REF!,'March by Class'!#REF!,'March by Class'!#REF!,'March by Class'!$I$15,'March by Class'!#REF!</definedName>
    <definedName name="QB_FORMULA_0_1" localSheetId="1" hidden="1">'March by Month'!#REF!,'March by Month'!#REF!,'March by Month'!$I$9,'March by Month'!$K$9,'March by Month'!$M$9,'March by Month'!#REF!,'March by Month'!#REF!,'March by Month'!#REF!,'March by Month'!$I$10,'March by Month'!$K$10,'March by Month'!$M$10,'March by Month'!#REF!,'March by Month'!#REF!,'March by Month'!#REF!,'March by Month'!#REF!,'March by Month'!#REF!</definedName>
    <definedName name="QB_FORMULA_0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1" localSheetId="4" hidden="1">'Unpaid Bills'!$O$11,'Unpaid Bills'!#REF!,'Unpaid Bills'!$O$21,'Unpaid Bills'!$O$24,'Unpaid Bills'!#REF!,'Unpaid Bills'!$O$25</definedName>
    <definedName name="QB_FORMULA_0_2" localSheetId="2" hidden="1">'March by Class'!#REF!,'March by Class'!#REF!,'March by Class'!#REF!,'March by Class'!#REF!,'March by Class'!#REF!,'March by Class'!#REF!,'March by Class'!$H$13,'March by Class'!#REF!,'March by Class'!#REF!,'March by Class'!#REF!,'March by Class'!#REF!,'March by Class'!$H$14,'March by Class'!#REF!,'March by Class'!#REF!,'March by Class'!#REF!,'March by Class'!#REF!</definedName>
    <definedName name="QB_FORMULA_0_2" localSheetId="1" hidden="1">'March by Month'!#REF!,'March by Month'!#REF!,'March by Month'!$I$9,'March by Month'!$K$9,'March by Month'!$M$9,'March by Month'!$O$9,'March by Month'!#REF!,'March by Month'!$I$10,'March by Month'!$K$10,'March by Month'!$M$10,'March by Month'!$O$10,'March by Month'!#REF!,'March by Month'!#REF!,'March by Month'!#REF!,'March by Month'!$I$17,'March by Month'!$K$17</definedName>
    <definedName name="QB_FORMULA_0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2" localSheetId="4" hidden="1">'Unpaid Bills'!#REF!,'Unpaid Bills'!$O$4,'Unpaid Bills'!#REF!,'Unpaid Bills'!$O$7,'Unpaid Bills'!$O$8</definedName>
    <definedName name="QB_FORMULA_0_3" localSheetId="2" hidden="1">'March by Class'!#REF!,'March by Class'!#REF!,'March by Class'!$H$9,'March by Class'!#REF!,'March by Class'!#REF!,'March by Class'!#REF!,'March by Class'!$H$10,'March by Class'!#REF!,'March by Class'!#REF!,'March by Class'!#REF!,'March by Class'!$H$11,'March by Class'!#REF!,'March by Class'!#REF!,'March by Class'!#REF!,'March by Class'!$H$12,'March by Class'!#REF!</definedName>
    <definedName name="QB_FORMULA_0_3" localSheetId="1" hidden="1">'March by Month'!#REF!,'March by Month'!#REF!,'March by Month'!$I$9,'March by Month'!$K$9,'March by Month'!$M$9,'March by Month'!$O$9,'March by Month'!$Q$9,'March by Month'!#REF!,'March by Month'!#REF!,'March by Month'!$I$10,'March by Month'!$K$10,'March by Month'!$M$10,'March by Month'!$O$10,'March by Month'!$Q$10,'March by Month'!#REF!,'March by Month'!#REF!</definedName>
    <definedName name="QB_FORMULA_0_3" localSheetId="3" hidden="1">'March Detail'!#REF!,'March Detail'!#REF!,'March Detail'!$I$8,'March Detail'!#REF!,'March Detail'!#REF!,'March Detail'!$I$12,'March Detail'!#REF!,'March Detail'!#REF!,'March Detail'!$I$13,'March Detail'!#REF!,'March Detail'!#REF!,'March Detail'!$I$14,'March Detail'!#REF!,'March Detail'!#REF!,'March Detail'!$I$23,'March Detail'!#REF!</definedName>
    <definedName name="QB_FORMULA_0_4" localSheetId="2" hidden="1">'March by Class'!#REF!,'March by Class'!#REF!,'March by Class'!$H$9,'March by Class'!#REF!,'March by Class'!#REF!,'March by Class'!#REF!,'March by Class'!#REF!,'March by Class'!#REF!,'March by Class'!$H$10,'March by Class'!#REF!,'March by Class'!#REF!,'March by Class'!#REF!,'March by Class'!#REF!,'March by Class'!#REF!,'March by Class'!$H$11,'March by Class'!#REF!</definedName>
    <definedName name="QB_FORMULA_0_4" localSheetId="1" hidden="1">'March by Month'!#REF!,'March by Month'!#REF!,'March by Month'!#REF!,'March by Month'!$I$10,'March by Month'!$K$10,'March by Month'!$M$10,'March by Month'!$O$10,'March by Month'!$Q$10,'March by Month'!$S$10,'March by Month'!$U$10,'March by Month'!#REF!,'March by Month'!$I$11,'March by Month'!$K$11,'March by Month'!$M$11,'March by Month'!$O$11,'March by Month'!$Q$11</definedName>
    <definedName name="QB_FORMULA_0_4" localSheetId="3" hidden="1">'March Detail'!#REF!,'March Detail'!#REF!,'March Detail'!$I$8,'March Detail'!#REF!,'March Detail'!#REF!,'March Detail'!$I$12,'March Detail'!#REF!,'March Detail'!#REF!,'March Detail'!$I$13,'March Detail'!#REF!,'March Detail'!#REF!,'March Detail'!$I$14,'March Detail'!#REF!,'March Detail'!#REF!,'March Detail'!$I$23,'March Detail'!#REF!</definedName>
    <definedName name="QB_FORMULA_0_5" localSheetId="2" hidden="1">'March by Class'!#REF!,'March by Class'!#REF!,'March by Class'!$I$9,'March by Class'!#REF!,'March by Class'!#REF!,'March by Class'!#REF!,'March by Class'!#REF!,'March by Class'!$I$10,'March by Class'!#REF!,'March by Class'!#REF!,'March by Class'!#REF!,'March by Class'!#REF!,'March by Class'!#REF!,'March by Class'!#REF!,'March by Class'!$I$16,'March by Class'!#REF!</definedName>
    <definedName name="QB_FORMULA_0_5" localSheetId="3" hidden="1">'March Detail'!$J$8,'March Detail'!#REF!,'March Detail'!$K$8,'March Detail'!$J$11,'March Detail'!#REF!,'March Detail'!$K$11,'March Detail'!$J$12,'March Detail'!#REF!,'March Detail'!$K$12,'March Detail'!$J$13,'March Detail'!#REF!,'March Detail'!$K$13,'March Detail'!$J$19,'March Detail'!#REF!,'March Detail'!$K$19,'March Detail'!$J$25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'March by Class'!#REF!,'March by Class'!$I$15,'March by Class'!#REF!,'March by Class'!#REF!,'March by Class'!#REF!,'March by Class'!#REF!,'March by Class'!#REF!,'March by Class'!#REF!,'March by Class'!$I$16,'March by Class'!#REF!,'March by Class'!#REF!,'March by Class'!#REF!,'March by Class'!#REF!,'March by Class'!#REF!,'March by Class'!#REF!,'March by Class'!$I$17</definedName>
    <definedName name="QB_FORMULA_1" localSheetId="1" hidden="1">'March by Month'!$I$17,'March by Month'!$K$17,'March by Month'!$M$17,'March by Month'!#REF!,'March by Month'!#REF!,'March by Month'!#REF!,'March by Month'!$I$18,'March by Month'!$K$18,'March by Month'!$M$18,'March by Month'!#REF!,'March by Month'!#REF!,'March by Month'!#REF!,'March by Month'!$I$19,'March by Month'!$K$19,'March by Month'!$M$19,'March by Month'!#REF!</definedName>
    <definedName name="QB_FORMULA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'March by Class'!#REF!,'March by Class'!#REF!,'March by Class'!$I$16,'March by Class'!#REF!,'March by Class'!#REF!,'March by Class'!#REF!,'March by Class'!$I$17,'March by Class'!#REF!,'March by Class'!#REF!,'March by Class'!#REF!,'March by Class'!$I$18,'March by Class'!#REF!,'March by Class'!#REF!,'March by Class'!#REF!,'March by Class'!#REF!,'March by Class'!#REF!</definedName>
    <definedName name="QB_FORMULA_1_1" localSheetId="1" hidden="1">'March by Month'!$M$17,'March by Month'!$O$17,'March by Month'!#REF!,'March by Month'!$I$18,'March by Month'!$K$18,'March by Month'!$M$18,'March by Month'!$O$18,'March by Month'!#REF!,'March by Month'!$I$19,'March by Month'!$K$19,'March by Month'!$M$19,'March by Month'!$O$19,'March by Month'!#REF!,'March by Month'!$I$20,'March by Month'!$K$20,'March by Month'!$M$20</definedName>
    <definedName name="QB_FORMULA_1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2" localSheetId="2" hidden="1">'March by Class'!$H$15,'March by Class'!#REF!,'March by Class'!#REF!,'March by Class'!#REF!,'March by Class'!#REF!,'March by Class'!$H$16,'March by Class'!#REF!,'March by Class'!#REF!,'March by Class'!#REF!,'March by Class'!#REF!,'March by Class'!$H$17,'March by Class'!#REF!,'March by Class'!#REF!,'March by Class'!#REF!,'March by Class'!#REF!</definedName>
    <definedName name="QB_FORMULA_1_2" localSheetId="1" hidden="1">'March by Month'!#REF!,'March by Month'!#REF!,'March by Month'!#REF!,'March by Month'!$I$18,'March by Month'!$K$18,'March by Month'!$M$18,'March by Month'!$O$18,'March by Month'!$Q$18,'March by Month'!#REF!,'March by Month'!#REF!,'March by Month'!$I$19,'March by Month'!$K$19,'March by Month'!$M$19,'March by Month'!$O$19,'March by Month'!$Q$19,'March by Month'!#REF!</definedName>
    <definedName name="QB_FORMULA_1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3" localSheetId="2" hidden="1">'March by Class'!#REF!,'March by Class'!#REF!,'March by Class'!#REF!,'March by Class'!#REF!,'March by Class'!#REF!,'March by Class'!#REF!,'March by Class'!#REF!,'March by Class'!$H$21,'March by Class'!#REF!,'March by Class'!#REF!,'March by Class'!#REF!,'March by Class'!$H$22,'March by Class'!#REF!,'March by Class'!#REF!,'March by Class'!#REF!,'March by Class'!$H$23</definedName>
    <definedName name="QB_FORMULA_1_3" localSheetId="1" hidden="1">'March by Month'!$S$11,'March by Month'!$U$11,'March by Month'!#REF!,'March by Month'!#REF!,'March by Month'!#REF!,'March by Month'!#REF!,'March by Month'!$I$19,'March by Month'!$K$19,'March by Month'!$M$19,'March by Month'!$O$19,'March by Month'!$Q$19,'March by Month'!$S$19,'March by Month'!$U$19,'March by Month'!#REF!,'March by Month'!$I$20,'March by Month'!$K$20</definedName>
    <definedName name="QB_FORMULA_1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4" localSheetId="2" hidden="1">'March by Class'!#REF!,'March by Class'!#REF!,'March by Class'!#REF!,'March by Class'!#REF!,'March by Class'!$H$12,'March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4" localSheetId="3" hidden="1">'March Detail'!#REF!,'March Detail'!$I$27,'March Detail'!#REF!,'March Detail'!#REF!,'March Detail'!$I$28,'March Detail'!#REF!,'March Detail'!#REF!,'March Detail'!$I$29,'March Detail'!#REF!,'March Detail'!#REF!,'March Detail'!$I$30,'March Detail'!#REF!,'March Detail'!#REF!,'March Detail'!$I$31,'March Detail'!#REF!,'March Detail'!#REF!</definedName>
    <definedName name="QB_FORMULA_1_5" localSheetId="2" hidden="1">'March by Class'!#REF!,'March by Class'!#REF!,'March by Class'!#REF!,'March by Class'!$I$17,'March by Class'!#REF!,'March by Class'!#REF!,'March by Class'!#REF!,'March by Class'!#REF!,'March by Class'!$I$18,'March by Class'!#REF!,'March by Class'!#REF!,'March by Class'!#REF!,'March by Class'!#REF!,'March by Class'!$I$19,'March by Class'!#REF!,'March by Class'!#REF!</definedName>
    <definedName name="QB_FORMULA_1_5" localSheetId="3" hidden="1">'March Detail'!#REF!,'March Detail'!$I$24,'March Detail'!#REF!,'March Detail'!#REF!,'March Detail'!$I$25,'March Detail'!#REF!,'March Detail'!#REF!,'March Detail'!$I$26,'March Detail'!#REF!,'March Detail'!#REF!,'March Detail'!$I$27,'March Detail'!#REF!,'March Detail'!#REF!,'March Detail'!$I$28,'March Detail'!#REF!,'March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'March by Class'!#REF!,'March by Class'!#REF!,'March by Class'!#REF!,'March by Class'!#REF!,'March by Class'!#REF!,'March by Class'!#REF!,'March by Class'!$I$18,'March by Class'!#REF!,'March by Class'!#REF!,'March by Class'!#REF!,'March by Class'!#REF!,'March by Class'!#REF!,'March by Class'!#REF!,'March by Class'!$I$19,'March by Class'!#REF!,'March by Class'!#REF!</definedName>
    <definedName name="QB_FORMULA_2" localSheetId="1" hidden="1">'March by Month'!#REF!,'March by Month'!#REF!,'March by Month'!$I$20,'March by Month'!$K$20,'March by Month'!$M$20,'March by Month'!#REF!,'March by Month'!#REF!,'March by Month'!#REF!,'March by Month'!$I$21,'March by Month'!$K$21,'March by Month'!$M$21,'March by Month'!#REF!,'March by Month'!#REF!,'March by Month'!#REF!,'March by Month'!#REF!,'March by Month'!#REF!</definedName>
    <definedName name="QB_FORMULA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'March by Class'!#REF!,'March by Class'!#REF!,'March by Class'!#REF!,'March by Class'!#REF!,'March by Class'!#REF!,'March by Class'!#REF!,'March by Class'!#REF!,'March by Class'!$I$31,'March by Class'!#REF!,'March by Class'!#REF!,'March by Class'!#REF!,'March by Class'!$I$32,'March by Class'!#REF!,'March by Class'!#REF!,'March by Class'!#REF!,'March by Class'!$I$33</definedName>
    <definedName name="QB_FORMULA_2_1" localSheetId="1" hidden="1">'March by Month'!$O$20,'March by Month'!#REF!,'March by Month'!$I$21,'March by Month'!$K$21,'March by Month'!$M$21,'March by Month'!$O$21,'March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2" localSheetId="2" hidden="1">'March by Class'!#REF!,'March by Class'!#REF!,'March by Class'!#REF!,'March by Class'!$H$24,'March by Class'!#REF!,'March by Class'!#REF!,'March by Class'!#REF!,'March by Class'!$H$25,'March by Class'!#REF!,'March by Class'!#REF!,'March by Class'!#REF!</definedName>
    <definedName name="QB_FORMULA_2_2" localSheetId="1" hidden="1">'March by Month'!#REF!,'March by Month'!$I$20,'March by Month'!$K$20,'March by Month'!$M$20,'March by Month'!$O$20,'March by Month'!$Q$20,'March by Month'!#REF!,'March by Month'!#REF!,'March by Month'!$I$21,'March by Month'!$K$21,'March by Month'!$M$21,'March by Month'!$O$21,'March by Month'!$Q$21,'March by Month'!#REF!,'March by Month'!#REF!,'March by Month'!$I$22</definedName>
    <definedName name="QB_FORMULA_2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3" localSheetId="2" hidden="1">'March by Class'!$H$22,'March by Class'!#REF!,'March by Class'!#REF!,'March by Class'!#REF!,'March by Class'!#REF!,'March by Class'!#REF!,'March by Class'!$H$23,'March by Class'!#REF!,'March by Class'!#REF!,'March by Class'!#REF!,'March by Class'!#REF!,'March by Class'!#REF!,'March by Class'!$H$24,'March by Class'!#REF!,'March by Class'!#REF!,'March by Class'!#REF!</definedName>
    <definedName name="QB_FORMULA_2_3" localSheetId="1" hidden="1">'March by Month'!$M$20,'March by Month'!$O$20,'March by Month'!$Q$20,'March by Month'!$S$20,'March by Month'!$U$20,'March by Month'!#REF!,'March by Month'!$I$21,'March by Month'!$K$21,'March by Month'!$M$21,'March by Month'!$O$21,'March by Month'!$Q$21,'March by Month'!$S$21,'March by Month'!$U$21,'March by Month'!#REF!,'March by Month'!$I$22,'March by Month'!$K$22</definedName>
    <definedName name="QB_FORMULA_2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4" localSheetId="2" hidden="1">'March by Class'!#REF!,'March by Class'!#REF!,'March by Class'!$I$20,'March by Class'!#REF!,'March by Class'!#REF!,'March by Class'!#REF!,'March by Class'!#REF!,'March by Class'!#REF!,'March by Class'!#REF!,'March by Class'!#REF!,'March by Class'!#REF!,'March by Class'!#REF!,'March by Class'!#REF!,'March by Class'!#REF!,'March by Class'!$I$31,'March by Class'!#REF!</definedName>
    <definedName name="QB_FORMULA_2_4" localSheetId="3" hidden="1">'March Detail'!$I$32,'March Detail'!#REF!,'March Detail'!#REF!,'March Detail'!$I$38,'March Detail'!#REF!,'March Detail'!#REF!,'March Detail'!$I$50,'March Detail'!#REF!,'March Detail'!#REF!,'March Detail'!$I$53,'March Detail'!#REF!,'March Detail'!#REF!,'March Detail'!$I$56,'March Detail'!#REF!,'March Detail'!#REF!,'March Detail'!$I$60</definedName>
    <definedName name="QB_FORMULA_2_5" localSheetId="2" hidden="1">'March by Class'!#REF!,'March by Class'!#REF!,'March by Class'!#REF!,'March by Class'!$I$20,'March by Class'!#REF!,'March by Class'!#REF!,'March by Class'!#REF!,'March by Class'!#REF!,'March by Class'!#REF!,'March by Class'!$I$21,'March by Class'!#REF!,'March by Class'!#REF!,'March by Class'!#REF!,'March by Class'!#REF!,'March by Class'!#REF!,'March by Class'!#REF!</definedName>
    <definedName name="QB_FORMULA_2_5" localSheetId="3" hidden="1">'March Detail'!$I$34,'March Detail'!#REF!,'March Detail'!#REF!,'March Detail'!$I$47,'March Detail'!#REF!,'March Detail'!#REF!,'March Detail'!$I$50,'March Detail'!#REF!,'March Detail'!#REF!,'March Detail'!$I$56,'March Detail'!#REF!,'March Detail'!#REF!,'March Detail'!$I$60,'March Detail'!#REF!,'March Detail'!#REF!,'March Detail'!$I$63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Class'!$I$31,'March by Class'!#REF!,'March by Class'!#REF!,'March by Class'!#REF!</definedName>
    <definedName name="QB_FORMULA_3" localSheetId="1" hidden="1">'March by Month'!#REF!,'March by Month'!#REF!,'March by Month'!#REF!,'March by Month'!#REF!,'March by Month'!#REF!,'March by Month'!#REF!,'March by Month'!#REF!,'March by Month'!#REF!,'March by Month'!#REF!,'March by Month'!#REF!,'March by Month'!$I$38,'March by Month'!$K$38,'March by Month'!$M$38,'March by Month'!#REF!,'March by Month'!#REF!,'March by Month'!#REF!</definedName>
    <definedName name="QB_FORMULA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'March by Class'!#REF!,'March by Class'!#REF!,'March by Class'!#REF!,'March by Class'!$I$34,'March by Class'!#REF!,'March by Class'!#REF!,'March by Class'!#REF!,'March by Class'!$I$35,'March by Class'!#REF!,'March by Class'!#REF!,'March by Class'!#REF!</definedName>
    <definedName name="QB_FORMULA_3_1" localSheetId="1" hidden="1">'March by Month'!#REF!,'March by Month'!#REF!,'March by Month'!#REF!,'March by Month'!$I$38,'March by Month'!$K$38,'March by Month'!$M$38,'March by Month'!$O$38,'March by Month'!#REF!,'March by Month'!$I$39,'March by Month'!$K$39,'March by Month'!$M$39,'March by Month'!$O$39,'March by Month'!#REF!,'March by Month'!$I$40,'March by Month'!$K$40,'March by Month'!$M$40</definedName>
    <definedName name="QB_FORMULA_3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2" localSheetId="2" hidden="1">'March by Class'!#REF!,'March by Class'!#REF!,'March by Class'!$H$25,'March by Class'!#REF!,'March by Class'!#REF!,'March by Class'!#REF!,'March by Class'!#REF!,'March by Class'!#REF!,'March by Class'!$H$26,'March by Class'!#REF!,'March by Class'!#REF!,'March by Class'!#REF!,'March by Class'!#REF!,'March by Class'!#REF!</definedName>
    <definedName name="QB_FORMULA_3_2" localSheetId="1" hidden="1">'March by Month'!$K$22,'March by Month'!$M$22,'March by Month'!$O$22,'March by Month'!$Q$22,'March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2" localSheetId="3" hidden="1">'March Detail'!#REF!,'March Detail'!#REF!,'March Detail'!#REF!</definedName>
    <definedName name="QB_FORMULA_3_3" localSheetId="2" hidden="1">'March by Class'!#REF!,'March by Class'!#REF!,'March by Class'!#REF!,'March by Class'!$I$32,'March by Class'!#REF!,'March by Class'!#REF!,'March by Class'!#REF!,'March by Class'!#REF!,'March by Class'!$I$33,'March by Class'!#REF!,'March by Class'!#REF!,'March by Class'!#REF!,'March by Class'!#REF!,'March by Class'!$I$34,'March by Class'!#REF!,'March by Class'!#REF!</definedName>
    <definedName name="QB_FORMULA_3_3" localSheetId="1" hidden="1">'March by Month'!$M$22,'March by Month'!$O$22,'March by Month'!$Q$22,'March by Month'!$S$22,'March by Month'!$U$22,'March by Month'!#REF!,'March by Month'!$I$23,'March by Month'!$K$23,'March by Month'!$M$23,'March by Month'!$O$23,'March by Month'!$Q$23,'March by Month'!$S$23,'March by Month'!$U$23,'March by Month'!#REF!,'March by Month'!#REF!,'March by Month'!#REF!</definedName>
    <definedName name="QB_FORMULA_3_3" localSheetId="3" hidden="1">'March Detail'!#REF!,'March Detail'!#REF!,'March Detail'!$I$65,'March Detail'!#REF!,'March Detail'!#REF!,'March Detail'!$I$71,'March Detail'!#REF!,'March Detail'!#REF!,'March Detail'!$I$72,'March Detail'!#REF!,'March Detail'!#REF!,'March Detail'!$I$73,'March Detail'!#REF!,'March Detail'!#REF!,'March Detail'!$I$74,'March Detail'!#REF!</definedName>
    <definedName name="QB_FORMULA_3_4" localSheetId="2" hidden="1">'March by Class'!#REF!,'March by Class'!#REF!,'March by Class'!#REF!,'March by Class'!#REF!,'March by Class'!#REF!,'March by Class'!$I$31,'March by Class'!#REF!,'March by Class'!#REF!,'March by Class'!#REF!,'March by Class'!#REF!,'March by Class'!#REF!,'March by Class'!$I$32,'March by Class'!#REF!,'March by Class'!#REF!,'March by Class'!#REF!,'March by Class'!#REF!</definedName>
    <definedName name="QB_FORMULA_3_4" localSheetId="3" hidden="1">'March Detail'!#REF!,'March Detail'!#REF!,'March Detail'!$I$68,'March Detail'!#REF!,'March Detail'!#REF!,'March Detail'!$I$69,'March Detail'!#REF!,'March Detail'!#REF!,'March Detail'!$I$70,'March Detail'!#REF!,'March Detail'!#REF!,'March Detail'!$I$71,'March Detail'!#REF!,'March Detail'!#REF!,'March Detail'!$I$72,'March Detail'!#REF!</definedName>
    <definedName name="QB_FORMULA_3_5" localSheetId="2" hidden="1">'March by Class'!#REF!,'March by Class'!#REF!,'March by Class'!#REF!,'March by Class'!#REF!,'March by Class'!$I$30,'March by Class'!#REF!,'March by Class'!#REF!,'March by Class'!#REF!,'March by Class'!#REF!,'March by Class'!#REF!,'March by Class'!$I$31,'March by Class'!#REF!,'March by Class'!#REF!,'March by Class'!#REF!,'March by Class'!#REF!,'March by Class'!#REF!</definedName>
    <definedName name="QB_FORMULA_3_5" localSheetId="3" hidden="1">'March Detail'!$J$69,'March Detail'!#REF!,'March Detail'!$K$69,'March Detail'!$J$73,'March Detail'!#REF!,'March Detail'!$K$73,'March Detail'!$J$74,'March Detail'!#REF!,'March Detail'!$K$74,'March Detail'!$J$75,'March Detail'!#REF!,'March Detail'!$K$75,'March Detail'!$J$76,'March Detail'!#REF!,'March Detail'!$K$76,'March Detail'!$J$77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'March by Class'!#REF!,'March by Class'!#REF!,'March by Class'!#REF!,'March by Class'!$I$32,'March by Class'!#REF!,'March by Class'!#REF!,'March by Class'!#REF!,'March by Class'!#REF!,'March by Class'!#REF!,'March by Class'!#REF!,'March by Class'!$I$33,'March by Class'!#REF!,'March by Class'!#REF!,'March by Class'!#REF!,'March by Class'!#REF!,'March by Class'!#REF!</definedName>
    <definedName name="QB_FORMULA_4" localSheetId="1" hidden="1">'March by Month'!$I$39,'March by Month'!$K$39,'March by Month'!$M$39,'March by Month'!#REF!,'March by Month'!#REF!,'March by Month'!#REF!,'March by Month'!$I$40,'March by Month'!$K$40,'March by Month'!$M$40,'March by Month'!#REF!,'March by Month'!#REF!,'March by Month'!#REF!,'March by Month'!$I$42,'March by Month'!$K$42,'March by Month'!$M$42,'March by Month'!#REF!</definedName>
    <definedName name="QB_FORMULA_4" localSheetId="3" hidden="1">'March Detail'!#REF!,'March Detail'!#REF!,'March Detail'!#REF!,'March Detail'!#REF!,'March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'March by Class'!#REF!,'March by Class'!#REF!,'March by Class'!$I$35,'March by Class'!#REF!,'March by Class'!#REF!,'March by Class'!#REF!,'March by Class'!#REF!</definedName>
    <definedName name="QB_FORMULA_4_1" localSheetId="1" hidden="1">'March by Month'!$O$40,'March by Month'!#REF!,'March by Month'!$I$42,'March by Month'!$K$42,'March by Month'!$M$42,'March by Month'!$O$42,'March by Month'!#REF!,'March by Month'!$I$43,'March by Month'!$K$43,'March by Month'!$M$43,'March by Month'!$O$43,'March by Month'!#REF!</definedName>
    <definedName name="QB_FORMULA_4_1" localSheetId="3" hidden="1">'March Detail'!#REF!,'March Detail'!#REF!,'March Detail'!#REF!,'March Detail'!#REF!,'March Detail'!#REF!</definedName>
    <definedName name="QB_FORMULA_4_2" localSheetId="2" hidden="1">'March by Class'!#REF!,'March by Class'!$I$33,'March by Class'!#REF!,'March by Class'!#REF!,'March by Class'!#REF!,'March by Class'!#REF!,'March by Class'!#REF!,'March by Class'!$I$34,'March by Class'!#REF!,'March by Class'!#REF!,'March by Class'!#REF!,'March by Class'!#REF!,'March by Class'!#REF!,'March by Class'!$I$35,'March by Class'!#REF!,'March by Class'!#REF!</definedName>
    <definedName name="QB_FORMULA_4_2" localSheetId="1" hidden="1">'March by Month'!#REF!,'March by Month'!#REF!,'March by Month'!#REF!,'March by Month'!$I$40,'March by Month'!$K$40,'March by Month'!$M$40,'March by Month'!$O$40,'March by Month'!$Q$40,'March by Month'!#REF!,'March by Month'!#REF!,'March by Month'!$I$42,'March by Month'!$K$42,'March by Month'!$M$42,'March by Month'!$O$42,'March by Month'!$Q$42,'March by Month'!#REF!</definedName>
    <definedName name="QB_FORMULA_4_2" localSheetId="3" hidden="1">'March Detail'!#REF!,'March Detail'!$I$75,'March Detail'!#REF!,'March Detail'!#REF!,'March Detail'!$I$76</definedName>
    <definedName name="QB_FORMULA_4_3" localSheetId="2" hidden="1">'March by Class'!$I$32,'March by Class'!#REF!,'March by Class'!#REF!,'March by Class'!#REF!,'March by Class'!#REF!,'March by Class'!#REF!,'March by Class'!$I$33,'March by Class'!#REF!,'March by Class'!#REF!,'March by Class'!#REF!,'March by Class'!#REF!,'March by Class'!#REF!,'March by Class'!$I$34,'March by Class'!#REF!,'March by Class'!#REF!,'March by Class'!#REF!</definedName>
    <definedName name="QB_FORMULA_4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Month'!$I$42,'March by Month'!$K$42,'March by Month'!$M$42,'March by Month'!$O$42,'March by Month'!$Q$42</definedName>
    <definedName name="QB_FORMULA_4_3" localSheetId="3" hidden="1">'March Detail'!#REF!,'March Detail'!$I$73</definedName>
    <definedName name="QB_FORMULA_4_4" localSheetId="2" hidden="1">'March by Class'!#REF!,'March by Class'!#REF!,'March by Class'!#REF!,'March by Class'!$I$35,'March by Class'!#REF!,'March by Class'!#REF!,'March by Class'!#REF!,'March by Class'!#REF!,'March by Class'!#REF!,'March by Class'!$I$36,'March by Class'!#REF!,'March by Class'!#REF!,'March by Class'!#REF!,'March by Class'!#REF!,'March by Class'!#REF!,'March by Class'!$I$37</definedName>
    <definedName name="QB_FORMULA_4_4" localSheetId="3" hidden="1">'March Detail'!#REF!,'March Detail'!$K$77,'March Detail'!$J$78,'March Detail'!#REF!,'March Detail'!$K$78</definedName>
    <definedName name="QB_FORMULA_4_5" localSheetId="2" hidden="1">'March by Class'!#REF!,'March by Class'!$J$23,'March by Class'!#REF!,'March by Class'!#REF!,'March by Class'!#REF!,'March by Class'!$K$23,'March by Class'!$K$27,'March by Class'!$K$28,'March by Class'!$K$29,'March by Class'!$K$30,'March by Class'!$K$31,'March by Class'!$K$32,'March by Class'!$K$33,'March by Class'!$K$34,'March by Class'!$K$35,'March by Class'!$K$36</definedName>
    <definedName name="QB_FORMULA_4_5" localSheetId="3" hidden="1">'March Detail'!#REF!,'March Detail'!$L$97,'March Detail'!#REF!,'March Detail'!#REF!,'March Detail'!$L$98,'March Detail'!#REF!,'March Detail'!#REF!,'March Detail'!$L$99,'March Detail'!#REF!,'March Detail'!#REF!,'March Detail'!$L$100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'March by Class'!#REF!,'March by Class'!$I$34,'March by Class'!#REF!,'March by Class'!#REF!,'March by Class'!#REF!,'March by Class'!#REF!,'March by Class'!#REF!,'March by Class'!#REF!,'March by Class'!$I$35,'March by Class'!#REF!,'March by Class'!#REF!,'March by Class'!#REF!,'March by Class'!#REF!,'March by Class'!#REF!,'March by Class'!#REF!</definedName>
    <definedName name="QB_FORMULA_5" localSheetId="1" hidden="1">'March by Month'!#REF!,'March by Month'!#REF!,'March by Month'!$I$43,'March by Month'!$K$43,'March by Month'!$M$43,'March by Month'!#REF!,'March by Month'!#REF!,'March by Month'!#REF!</definedName>
    <definedName name="QB_FORMULA_5" localSheetId="3" hidden="1">'March Detail'!$O$141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'March by Class'!#REF!,'March by Class'!#REF!,'March by Class'!#REF!</definedName>
    <definedName name="QB_FORMULA_5_1" localSheetId="1" hidden="1">'March by Month'!#REF!,'March by Month'!$I$43,'March by Month'!$K$43,'March by Month'!$M$43,'March by Month'!$O$43,'March by Month'!$Q$43,'March by Month'!#REF!,'March by Month'!#REF!,'March by Month'!$I$47,'March by Month'!$K$47,'March by Month'!$M$47,'March by Month'!$O$47,'March by Month'!$Q$47,'March by Month'!#REF!,'March by Month'!#REF!,'March by Month'!$I$48</definedName>
    <definedName name="QB_FORMULA_5_1" localSheetId="3" hidden="1">'March Detail'!$S$132,'March Detail'!$Q$133,'March Detail'!$R$133,'March Detail'!$S$133,'March Detail'!$Q$134,'March Detail'!$R$134,'March Detail'!$S$134</definedName>
    <definedName name="QB_FORMULA_5_2" localSheetId="2" hidden="1">'March by Class'!#REF!,'March by Class'!#REF!</definedName>
    <definedName name="QB_FORMULA_5_2" localSheetId="1" hidden="1">'March by Month'!#REF!,'March by Month'!$I$43,'March by Month'!$K$43,'March by Month'!$M$43,'March by Month'!$O$43,'March by Month'!$Q$43,'March by Month'!#REF!,'March by Month'!#REF!,'March by Month'!$I$44,'March by Month'!$K$44,'March by Month'!$M$44,'March by Month'!$O$44,'March by Month'!$Q$44,'March by Month'!#REF!,'March by Month'!#REF!,'March by Month'!$I$45</definedName>
    <definedName name="QB_FORMULA_5_3" localSheetId="2" hidden="1">'March by Class'!#REF!,'March by Class'!#REF!,'March by Class'!#REF!,'March by Class'!#REF!,'March by Class'!#REF!</definedName>
    <definedName name="QB_FORMULA_5_3" localSheetId="1" hidden="1">'March by Month'!$S$42,'March by Month'!$U$42,'March by Month'!#REF!,'March by Month'!$I$43,'March by Month'!$K$43,'March by Month'!$M$43,'March by Month'!$O$43,'March by Month'!$Q$43,'March by Month'!$S$43,'March by Month'!$U$43,'March by Month'!#REF!,'March by Month'!$I$44,'March by Month'!$K$44,'March by Month'!$M$44,'March by Month'!$O$44,'March by Month'!$Q$44</definedName>
    <definedName name="QB_FORMULA_5_4" localSheetId="2" hidden="1">'March by Class'!$K$37,'March by Class'!$K$38,'March by Class'!$K$39,'March by Class'!$K$40,'March by Class'!$I$41,'March by Class'!#REF!,'March by Class'!#REF!,'March by Class'!#REF!,'March by Class'!$J$41,'March by Class'!#REF!,'March by Class'!#REF!,'March by Class'!#REF!,'March by Class'!$K$41,'March by Class'!$I$42,'March by Class'!#REF!,'March by Class'!#REF!</definedName>
    <definedName name="QB_FORMULA_5_5" localSheetId="2" hidden="1">'March by Class'!$J$37,'March by Class'!#REF!,'March by Class'!$K$37,'March by Class'!#REF!,'March by Class'!$L$37,'March by Class'!$I$38,'March by Class'!#REF!,'March by Class'!$J$38,'March by Class'!#REF!,'March by Class'!$K$38,'March by Class'!#REF!,'March by Class'!$L$38,'March by Class'!$I$39,'March by Class'!#REF!,'March by Class'!$J$39,'March by Class'!#REF!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'March by Class'!#REF!,'March by Class'!$J$42,'March by Class'!#REF!,'March by Class'!#REF!,'March by Class'!#REF!,'March by Class'!$K$42,'March by Class'!$I$43,'March by Class'!#REF!,'March by Class'!#REF!,'March by Class'!#REF!,'March by Class'!$J$43,'March by Class'!#REF!,'March by Class'!#REF!,'March by Class'!#REF!,'March by Class'!$K$43,'March by Class'!$I$44</definedName>
    <definedName name="QB_FORMULA_6" localSheetId="1" hidden="1">'March by Month'!$K$48,'March by Month'!$M$48,'March by Month'!$O$48,'March by Month'!$Q$48,'March by Month'!#REF!,'March by Month'!#REF!</definedName>
    <definedName name="QB_FORMULA_6_1" localSheetId="2" hidden="1">'March by Class'!$K$39,'March by Class'!#REF!,'March by Class'!$L$39</definedName>
    <definedName name="QB_FORMULA_6_1" localSheetId="1" hidden="1">'March by Month'!$K$45,'March by Month'!$M$45,'March by Month'!$O$45,'March by Month'!$Q$45,'March by Month'!#REF!,'March by Month'!#REF!</definedName>
    <definedName name="QB_FORMULA_6_2" localSheetId="1" hidden="1">'March by Month'!$S$44,'March by Month'!$U$44,'March by Month'!#REF!,'March by Month'!$I$45,'March by Month'!$K$45,'March by Month'!$M$45,'March by Month'!$O$45,'March by Month'!$Q$45,'March by Month'!$S$45,'March by Month'!$U$45,'March by Month'!#REF!,'March by Month'!$I$46,'March by Month'!$K$46,'March by Month'!$M$46,'March by Month'!$O$46,'March by Month'!$Q$46</definedName>
    <definedName name="QB_FORMULA_7" localSheetId="2" hidden="1">'March by Class'!#REF!,'March by Class'!#REF!,'March by Class'!#REF!,'March by Class'!$J$44,'March by Class'!#REF!,'March by Class'!#REF!,'March by Class'!#REF!,'March by Class'!$K$44,'March by Class'!$I$45,'March by Class'!#REF!,'March by Class'!#REF!,'March by Class'!#REF!,'March by Class'!$J$45,'March by Class'!#REF!,'March by Class'!#REF!,'March by Class'!#REF!</definedName>
    <definedName name="QB_FORMULA_7" localSheetId="1" hidden="1">'March by Month'!$S$46,'March by Month'!$U$46,'March by Month'!#REF!</definedName>
    <definedName name="QB_FORMULA_8" localSheetId="2" hidden="1">'March by Class'!$K$45</definedName>
    <definedName name="QB_ROW_1023010" localSheetId="5" hidden="1">'Detail Jan-May'!$B$5</definedName>
    <definedName name="QB_ROW_1023010" localSheetId="3" hidden="1">'March Detail'!$B$2</definedName>
    <definedName name="QB_ROW_1023040" localSheetId="0" hidden="1">'by Month'!$E$8</definedName>
    <definedName name="QB_ROW_1023040" localSheetId="2" hidden="1">'March by Class'!$E$4</definedName>
    <definedName name="QB_ROW_1023040" localSheetId="1" hidden="1">'March by Month'!$E$5</definedName>
    <definedName name="QB_ROW_1023040" localSheetId="3" hidden="1">'March Detail'!#REF!</definedName>
    <definedName name="QB_ROW_1023040_1" localSheetId="0" hidden="1">'by Month'!$E$4</definedName>
    <definedName name="QB_ROW_1023040_1" localSheetId="3" hidden="1">'March Detail'!$A$4</definedName>
    <definedName name="QB_ROW_1023040_2" localSheetId="3" hidden="1">'March Detail'!$E$4</definedName>
    <definedName name="QB_ROW_1023310" localSheetId="5" hidden="1">'Detail Jan-May'!$B$30</definedName>
    <definedName name="QB_ROW_1023310" localSheetId="3" hidden="1">'March Detail'!$B$11</definedName>
    <definedName name="QB_ROW_1023340" localSheetId="0" hidden="1">'by Month'!$E$13</definedName>
    <definedName name="QB_ROW_1023340" localSheetId="2" hidden="1">'March by Class'!$E$10</definedName>
    <definedName name="QB_ROW_1023340" localSheetId="1" hidden="1">'March by Month'!$E$10</definedName>
    <definedName name="QB_ROW_1023340" localSheetId="3" hidden="1">'March Detail'!#REF!</definedName>
    <definedName name="QB_ROW_1023340_1" localSheetId="0" hidden="1">'by Month'!$E$9</definedName>
    <definedName name="QB_ROW_1023340_1" localSheetId="2" hidden="1">'March by Class'!$E$9</definedName>
    <definedName name="QB_ROW_1023340_1" localSheetId="1" hidden="1">'March by Month'!$E$11</definedName>
    <definedName name="QB_ROW_1023340_1" localSheetId="3" hidden="1">'March Detail'!#REF!</definedName>
    <definedName name="QB_ROW_1023340_2" localSheetId="2" hidden="1">'March by Class'!$E$11</definedName>
    <definedName name="QB_ROW_1023340_2" localSheetId="3" hidden="1">'March Detail'!$A$13</definedName>
    <definedName name="QB_ROW_1023340_3" localSheetId="3" hidden="1">'March Detail'!$A$14</definedName>
    <definedName name="QB_ROW_1023340_4" localSheetId="3" hidden="1">'March Detail'!$A$16</definedName>
    <definedName name="QB_ROW_1023340_5" localSheetId="3" hidden="1">'March Detail'!$E$11</definedName>
    <definedName name="QB_ROW_1357020" localSheetId="5" hidden="1">'Detail Jan-May'!$C$6</definedName>
    <definedName name="QB_ROW_1357020" localSheetId="3" hidden="1">'March Detail'!$C$3</definedName>
    <definedName name="QB_ROW_1357050" localSheetId="0" hidden="1">'by Month'!$F$9</definedName>
    <definedName name="QB_ROW_1357050" localSheetId="2" hidden="1">'March by Class'!$F$5</definedName>
    <definedName name="QB_ROW_1357050" localSheetId="1" hidden="1">'March by Month'!$F$6</definedName>
    <definedName name="QB_ROW_1357050" localSheetId="3" hidden="1">'March Detail'!$A$5</definedName>
    <definedName name="QB_ROW_1357050_1" localSheetId="0" hidden="1">'by Month'!$F$5</definedName>
    <definedName name="QB_ROW_1357050_1" localSheetId="3" hidden="1">'March Detail'!$B$5</definedName>
    <definedName name="QB_ROW_1357050_2" localSheetId="3" hidden="1">'March Detail'!$F$5</definedName>
    <definedName name="QB_ROW_1357320" localSheetId="5" hidden="1">'Detail Jan-May'!$C$29</definedName>
    <definedName name="QB_ROW_1357320" localSheetId="3" hidden="1">'March Detail'!$C$10</definedName>
    <definedName name="QB_ROW_1357350" localSheetId="0" hidden="1">'by Month'!$F$12</definedName>
    <definedName name="QB_ROW_1357350" localSheetId="2" hidden="1">'March by Class'!$F$9</definedName>
    <definedName name="QB_ROW_1357350" localSheetId="1" hidden="1">'March by Month'!$F$9</definedName>
    <definedName name="QB_ROW_1357350" localSheetId="3" hidden="1">'March Detail'!$A$12</definedName>
    <definedName name="QB_ROW_1357350_1" localSheetId="0" hidden="1">'by Month'!$F$8</definedName>
    <definedName name="QB_ROW_1357350_1" localSheetId="2" hidden="1">'March by Class'!$F$8</definedName>
    <definedName name="QB_ROW_1357350_1" localSheetId="1" hidden="1">'March by Month'!$F$10</definedName>
    <definedName name="QB_ROW_1357350_1" localSheetId="3" hidden="1">'March Detail'!$A$9</definedName>
    <definedName name="QB_ROW_1357350_2" localSheetId="2" hidden="1">'March by Class'!$F$10</definedName>
    <definedName name="QB_ROW_1357350_2" localSheetId="3" hidden="1">'March Detail'!$B$12</definedName>
    <definedName name="QB_ROW_1357350_3" localSheetId="3" hidden="1">'March Detail'!$B$13</definedName>
    <definedName name="QB_ROW_1357350_4" localSheetId="3" hidden="1">'March Detail'!$B$15</definedName>
    <definedName name="QB_ROW_1357350_5" localSheetId="3" hidden="1">'March Detail'!$F$10</definedName>
    <definedName name="QB_ROW_1416020" localSheetId="5" hidden="1">'Detail Jan-May'!$C$32</definedName>
    <definedName name="QB_ROW_1416020" localSheetId="3" hidden="1">'March Detail'!$C$13</definedName>
    <definedName name="QB_ROW_1416050" localSheetId="0" hidden="1">'by Month'!$F$15</definedName>
    <definedName name="QB_ROW_1416050" localSheetId="2" hidden="1">'March by Class'!$F$12</definedName>
    <definedName name="QB_ROW_1416050" localSheetId="1" hidden="1">'March by Month'!$F$12</definedName>
    <definedName name="QB_ROW_1416050" localSheetId="3" hidden="1">'March Detail'!$A$15</definedName>
    <definedName name="QB_ROW_1416050_1" localSheetId="0" hidden="1">'by Month'!$F$11</definedName>
    <definedName name="QB_ROW_1416050_1" localSheetId="2" hidden="1">'March by Class'!$F$11</definedName>
    <definedName name="QB_ROW_1416050_1" localSheetId="1" hidden="1">'March by Month'!$F$13</definedName>
    <definedName name="QB_ROW_1416050_1" localSheetId="3" hidden="1">'March Detail'!$A$12</definedName>
    <definedName name="QB_ROW_1416050_2" localSheetId="2" hidden="1">'March by Class'!$F$13</definedName>
    <definedName name="QB_ROW_1416050_2" localSheetId="3" hidden="1">'March Detail'!$B$16</definedName>
    <definedName name="QB_ROW_1416050_3" localSheetId="3" hidden="1">'March Detail'!$B$15</definedName>
    <definedName name="QB_ROW_1416050_4" localSheetId="3" hidden="1">'March Detail'!$B$18</definedName>
    <definedName name="QB_ROW_1416050_5" localSheetId="3" hidden="1">'March Detail'!$F$13</definedName>
    <definedName name="QB_ROW_1416320" localSheetId="5" hidden="1">'Detail Jan-May'!$C$73</definedName>
    <definedName name="QB_ROW_1416320" localSheetId="3" hidden="1">'March Detail'!$C$36</definedName>
    <definedName name="QB_ROW_1416350" localSheetId="0" hidden="1">'by Month'!$F$22</definedName>
    <definedName name="QB_ROW_1416350" localSheetId="2" hidden="1">'March by Class'!$F$16</definedName>
    <definedName name="QB_ROW_1416350" localSheetId="1" hidden="1">'March by Month'!$F$18</definedName>
    <definedName name="QB_ROW_1416350" localSheetId="3" hidden="1">'March Detail'!$A$22</definedName>
    <definedName name="QB_ROW_1416350_1" localSheetId="0" hidden="1">'by Month'!$F$18</definedName>
    <definedName name="QB_ROW_1416350_1" localSheetId="2" hidden="1">'March by Class'!$F$15</definedName>
    <definedName name="QB_ROW_1416350_1" localSheetId="1" hidden="1">'March by Month'!$F$19</definedName>
    <definedName name="QB_ROW_1416350_1" localSheetId="3" hidden="1">'March Detail'!$A$18</definedName>
    <definedName name="QB_ROW_1416350_2" localSheetId="2" hidden="1">'March by Class'!$F$17</definedName>
    <definedName name="QB_ROW_1416350_2" localSheetId="1" hidden="1">'March by Month'!$F$20</definedName>
    <definedName name="QB_ROW_1416350_2" localSheetId="3" hidden="1">'March Detail'!$B$29</definedName>
    <definedName name="QB_ROW_1416350_3" localSheetId="2" hidden="1">'March by Class'!$F$18</definedName>
    <definedName name="QB_ROW_1416350_3" localSheetId="3" hidden="1">'March Detail'!$B$25</definedName>
    <definedName name="QB_ROW_1416350_4" localSheetId="2" hidden="1">'March by Class'!$F$19</definedName>
    <definedName name="QB_ROW_1416350_4" localSheetId="3" hidden="1">'March Detail'!$B$35</definedName>
    <definedName name="QB_ROW_1416350_5" localSheetId="2" hidden="1">'March by Class'!$F$20</definedName>
    <definedName name="QB_ROW_1416350_5" localSheetId="3" hidden="1">'March Detail'!$B$53</definedName>
    <definedName name="QB_ROW_1417040" localSheetId="5" hidden="1">'Detail Jan-May'!$E$49</definedName>
    <definedName name="QB_ROW_1417040" localSheetId="3" hidden="1">'March Detail'!$E$31</definedName>
    <definedName name="QB_ROW_1417070" localSheetId="3" hidden="1">'March Detail'!$C$14</definedName>
    <definedName name="QB_ROW_1417070_1" localSheetId="3" hidden="1">'March Detail'!$D$24</definedName>
    <definedName name="QB_ROW_1417070_2" localSheetId="3" hidden="1">'March Detail'!$D$26</definedName>
    <definedName name="QB_ROW_1417070_3" localSheetId="3" hidden="1">'March Detail'!$D$41</definedName>
    <definedName name="QB_ROW_1417070_4" localSheetId="3" hidden="1">'March Detail'!$H$58</definedName>
    <definedName name="QB_ROW_1417070_5" localSheetId="3" hidden="1">'March Detail'!$H$33</definedName>
    <definedName name="QB_ROW_1417270" localSheetId="0" hidden="1">'by Month'!$H$20</definedName>
    <definedName name="QB_ROW_1417270" localSheetId="2" hidden="1">'March by Class'!$H$13</definedName>
    <definedName name="QB_ROW_1417270" localSheetId="1" hidden="1">'March by Month'!$H$16</definedName>
    <definedName name="QB_ROW_1417270_1" localSheetId="0" hidden="1">'by Month'!$H$16</definedName>
    <definedName name="QB_ROW_1417270_1" localSheetId="2" hidden="1">'March by Class'!$H$15</definedName>
    <definedName name="QB_ROW_1417270_1" localSheetId="1" hidden="1">'March by Month'!$H$17</definedName>
    <definedName name="QB_ROW_1417270_2" localSheetId="2" hidden="1">'March by Class'!$H$16</definedName>
    <definedName name="QB_ROW_1417270_2" localSheetId="1" hidden="1">'March by Month'!$H$18</definedName>
    <definedName name="QB_ROW_1417270_3" localSheetId="2" hidden="1">'March by Class'!$H$17</definedName>
    <definedName name="QB_ROW_1417270_4" localSheetId="2" hidden="1">'March by Class'!$H$18</definedName>
    <definedName name="QB_ROW_1417340" localSheetId="5" hidden="1">'Detail Jan-May'!$E$71</definedName>
    <definedName name="QB_ROW_1417340" localSheetId="3" hidden="1">'March Detail'!$E$34</definedName>
    <definedName name="QB_ROW_1417370" localSheetId="3" hidden="1">'March Detail'!$C$16</definedName>
    <definedName name="QB_ROW_1417370_1" localSheetId="3" hidden="1">'March Detail'!$D$27</definedName>
    <definedName name="QB_ROW_1417370_2" localSheetId="3" hidden="1">'March Detail'!$D$33</definedName>
    <definedName name="QB_ROW_1417370_3" localSheetId="3" hidden="1">'March Detail'!$D$51</definedName>
    <definedName name="QB_ROW_1417370_4" localSheetId="3" hidden="1">'March Detail'!$H$60</definedName>
    <definedName name="QB_ROW_1417370_5" localSheetId="3" hidden="1">'March Detail'!$H$36</definedName>
    <definedName name="QB_ROW_1438010" localSheetId="5" hidden="1">'Detail Jan-May'!$B$75</definedName>
    <definedName name="QB_ROW_1438010" localSheetId="3" hidden="1">'March Detail'!$B$38</definedName>
    <definedName name="QB_ROW_1438040" localSheetId="0" hidden="1">'by Month'!$E$27</definedName>
    <definedName name="QB_ROW_1438040" localSheetId="2" hidden="1">'March by Class'!$E$21</definedName>
    <definedName name="QB_ROW_1438040" localSheetId="1" hidden="1">'March by Month'!$E$23</definedName>
    <definedName name="QB_ROW_1438040" localSheetId="3" hidden="1">'March Detail'!#REF!</definedName>
    <definedName name="QB_ROW_1438040_1" localSheetId="0" hidden="1">'by Month'!$E$23</definedName>
    <definedName name="QB_ROW_1438040_1" localSheetId="2" hidden="1">'March by Class'!$E$20</definedName>
    <definedName name="QB_ROW_1438040_1" localSheetId="1" hidden="1">'March by Month'!$E$24</definedName>
    <definedName name="QB_ROW_1438040_1" localSheetId="3" hidden="1">'March Detail'!#REF!</definedName>
    <definedName name="QB_ROW_1438040_2" localSheetId="2" hidden="1">'March by Class'!$E$4</definedName>
    <definedName name="QB_ROW_1438040_2" localSheetId="1" hidden="1">'March by Month'!$E$25</definedName>
    <definedName name="QB_ROW_1438040_2" localSheetId="3" hidden="1">'March Detail'!$A$17</definedName>
    <definedName name="QB_ROW_1438040_3" localSheetId="2" hidden="1">'March by Class'!$E$14</definedName>
    <definedName name="QB_ROW_1438040_3" localSheetId="3" hidden="1">'March Detail'!$A$34</definedName>
    <definedName name="QB_ROW_1438040_4" localSheetId="2" hidden="1">'March by Class'!$E$22</definedName>
    <definedName name="QB_ROW_1438040_4" localSheetId="3" hidden="1">'March Detail'!$A$30</definedName>
    <definedName name="QB_ROW_1438040_5" localSheetId="2" hidden="1">'March by Class'!$E$23</definedName>
    <definedName name="QB_ROW_1438040_5" localSheetId="3" hidden="1">'March Detail'!$A$40</definedName>
    <definedName name="QB_ROW_1438310" localSheetId="5" hidden="1">'Detail Jan-May'!$B$303</definedName>
    <definedName name="QB_ROW_1438310" localSheetId="3" hidden="1">'March Detail'!$B$126</definedName>
    <definedName name="QB_ROW_1438340" localSheetId="0" hidden="1">'by Month'!$E$45</definedName>
    <definedName name="QB_ROW_1438340" localSheetId="2" hidden="1">'March by Class'!$E$32</definedName>
    <definedName name="QB_ROW_1438340" localSheetId="1" hidden="1">'March by Month'!$E$37</definedName>
    <definedName name="QB_ROW_1438340" localSheetId="3" hidden="1">'March Detail'!#REF!</definedName>
    <definedName name="QB_ROW_1438340_1" localSheetId="0" hidden="1">'by Month'!$E$41</definedName>
    <definedName name="QB_ROW_1438340_1" localSheetId="2" hidden="1">'March by Class'!$E$14</definedName>
    <definedName name="QB_ROW_1438340_1" localSheetId="1" hidden="1">'March by Month'!$E$39</definedName>
    <definedName name="QB_ROW_1438340_1" localSheetId="3" hidden="1">'March Detail'!#REF!</definedName>
    <definedName name="QB_ROW_1438340_2" localSheetId="2" hidden="1">'March by Class'!$E$22</definedName>
    <definedName name="QB_ROW_1438340_2" localSheetId="1" hidden="1">'March by Month'!$E$42</definedName>
    <definedName name="QB_ROW_1438340_2" localSheetId="3" hidden="1">'March Detail'!$A$50</definedName>
    <definedName name="QB_ROW_1438340_3" localSheetId="2" hidden="1">'March by Class'!$E$23</definedName>
    <definedName name="QB_ROW_1438340_3" localSheetId="1" hidden="1">'March by Month'!$E$43</definedName>
    <definedName name="QB_ROW_1438340_3" localSheetId="3" hidden="1">'March Detail'!$A$65</definedName>
    <definedName name="QB_ROW_1438340_4" localSheetId="2" hidden="1">'March by Class'!$E$31</definedName>
    <definedName name="QB_ROW_1438340_4" localSheetId="3" hidden="1">'March Detail'!$A$73</definedName>
    <definedName name="QB_ROW_1438340_5" localSheetId="2" hidden="1">'March by Class'!$E$34</definedName>
    <definedName name="QB_ROW_1438340_5" localSheetId="3" hidden="1">'March Detail'!$A$70</definedName>
    <definedName name="QB_ROW_1439020" localSheetId="5" hidden="1">'Detail Jan-May'!$C$76</definedName>
    <definedName name="QB_ROW_1439020" localSheetId="3" hidden="1">'March Detail'!$C$39</definedName>
    <definedName name="QB_ROW_1439050" localSheetId="0" hidden="1">'by Month'!$F$28</definedName>
    <definedName name="QB_ROW_1439050" localSheetId="2" hidden="1">'March by Class'!$F$22</definedName>
    <definedName name="QB_ROW_1439050" localSheetId="1" hidden="1">'March by Month'!$F$24</definedName>
    <definedName name="QB_ROW_1439050" localSheetId="3" hidden="1">'March Detail'!$A$28</definedName>
    <definedName name="QB_ROW_1439050_1" localSheetId="0" hidden="1">'by Month'!$F$24</definedName>
    <definedName name="QB_ROW_1439050_1" localSheetId="2" hidden="1">'March by Class'!$F$21</definedName>
    <definedName name="QB_ROW_1439050_1" localSheetId="1" hidden="1">'March by Month'!$F$25</definedName>
    <definedName name="QB_ROW_1439050_1" localSheetId="3" hidden="1">'March Detail'!$A$24</definedName>
    <definedName name="QB_ROW_1439050_2" localSheetId="2" hidden="1">'March by Class'!$F$5</definedName>
    <definedName name="QB_ROW_1439050_2" localSheetId="1" hidden="1">'March by Month'!$F$26</definedName>
    <definedName name="QB_ROW_1439050_2" localSheetId="3" hidden="1">'March Detail'!$B$18</definedName>
    <definedName name="QB_ROW_1439050_3" localSheetId="2" hidden="1">'March by Class'!$F$15</definedName>
    <definedName name="QB_ROW_1439050_3" localSheetId="3" hidden="1">'March Detail'!$B$35</definedName>
    <definedName name="QB_ROW_1439050_4" localSheetId="2" hidden="1">'March by Class'!$F$23</definedName>
    <definedName name="QB_ROW_1439050_4" localSheetId="3" hidden="1">'March Detail'!$B$31</definedName>
    <definedName name="QB_ROW_1439050_5" localSheetId="2" hidden="1">'March by Class'!$F$24</definedName>
    <definedName name="QB_ROW_1439050_5" localSheetId="3" hidden="1">'March Detail'!$B$41</definedName>
    <definedName name="QB_ROW_1439320" localSheetId="5" hidden="1">'Detail Jan-May'!$C$302</definedName>
    <definedName name="QB_ROW_1439320" localSheetId="3" hidden="1">'March Detail'!$C$125</definedName>
    <definedName name="QB_ROW_1439350" localSheetId="0" hidden="1">'by Month'!$F$44</definedName>
    <definedName name="QB_ROW_1439350" localSheetId="2" hidden="1">'March by Class'!$F$31</definedName>
    <definedName name="QB_ROW_1439350" localSheetId="1" hidden="1">'March by Month'!$F$36</definedName>
    <definedName name="QB_ROW_1439350" localSheetId="3" hidden="1">'March Detail'!$A$76</definedName>
    <definedName name="QB_ROW_1439350_1" localSheetId="0" hidden="1">'by Month'!$F$40</definedName>
    <definedName name="QB_ROW_1439350_1" localSheetId="2" hidden="1">'March by Class'!$F$13</definedName>
    <definedName name="QB_ROW_1439350_1" localSheetId="1" hidden="1">'March by Month'!$F$38</definedName>
    <definedName name="QB_ROW_1439350_1" localSheetId="3" hidden="1">'March Detail'!$A$70</definedName>
    <definedName name="QB_ROW_1439350_2" localSheetId="2" hidden="1">'March by Class'!$F$21</definedName>
    <definedName name="QB_ROW_1439350_2" localSheetId="1" hidden="1">'March by Month'!$F$40</definedName>
    <definedName name="QB_ROW_1439350_2" localSheetId="3" hidden="1">'March Detail'!$B$49</definedName>
    <definedName name="QB_ROW_1439350_3" localSheetId="2" hidden="1">'March by Class'!$F$22</definedName>
    <definedName name="QB_ROW_1439350_3" localSheetId="1" hidden="1">'March by Month'!$F$42</definedName>
    <definedName name="QB_ROW_1439350_3" localSheetId="3" hidden="1">'March Detail'!$B$64</definedName>
    <definedName name="QB_ROW_1439350_4" localSheetId="2" hidden="1">'March by Class'!$F$30</definedName>
    <definedName name="QB_ROW_1439350_4" localSheetId="3" hidden="1">'March Detail'!$B$72</definedName>
    <definedName name="QB_ROW_1439350_5" localSheetId="2" hidden="1">'March by Class'!$F$33</definedName>
    <definedName name="QB_ROW_1439350_5" localSheetId="3" hidden="1">'March Detail'!$B$69</definedName>
    <definedName name="QB_ROW_1440030" localSheetId="5" hidden="1">'Detail Jan-May'!$D$82</definedName>
    <definedName name="QB_ROW_1440030" localSheetId="3" hidden="1">'March Detail'!$D$40</definedName>
    <definedName name="QB_ROW_1440060" localSheetId="3" hidden="1">'March Detail'!$B$29</definedName>
    <definedName name="QB_ROW_1440060_1" localSheetId="3" hidden="1">'March Detail'!$B$28</definedName>
    <definedName name="QB_ROW_1440060_2" localSheetId="3" hidden="1">'March Detail'!$C$19</definedName>
    <definedName name="QB_ROW_1440060_3" localSheetId="3" hidden="1">'March Detail'!$C$39</definedName>
    <definedName name="QB_ROW_1440060_4" localSheetId="3" hidden="1">'March Detail'!$C$35</definedName>
    <definedName name="QB_ROW_1440060_5" localSheetId="3" hidden="1">'March Detail'!$C$42</definedName>
    <definedName name="QB_ROW_1440260" localSheetId="0" hidden="1">'by Month'!$G$30</definedName>
    <definedName name="QB_ROW_1440260" localSheetId="2" hidden="1">'March by Class'!$G$23</definedName>
    <definedName name="QB_ROW_1440260" localSheetId="1" hidden="1">'March by Month'!$G$26</definedName>
    <definedName name="QB_ROW_1440260_1" localSheetId="0" hidden="1">'by Month'!$G$26</definedName>
    <definedName name="QB_ROW_1440260_1" localSheetId="2" hidden="1">'March by Class'!$G$6</definedName>
    <definedName name="QB_ROW_1440260_1" localSheetId="1" hidden="1">'March by Month'!$G$27</definedName>
    <definedName name="QB_ROW_1440260_2" localSheetId="2" hidden="1">'March by Class'!$G$16</definedName>
    <definedName name="QB_ROW_1440260_2" localSheetId="1" hidden="1">'March by Month'!$G$28</definedName>
    <definedName name="QB_ROW_1440260_3" localSheetId="2" hidden="1">'March by Class'!$G$25</definedName>
    <definedName name="QB_ROW_1440260_4" localSheetId="2" hidden="1">'March by Class'!$G$27</definedName>
    <definedName name="QB_ROW_1440260_5" localSheetId="2" hidden="1">'March by Class'!$G$28</definedName>
    <definedName name="QB_ROW_1440330" localSheetId="5" hidden="1">'Detail Jan-May'!$D$133</definedName>
    <definedName name="QB_ROW_1440330" localSheetId="3" hidden="1">'March Detail'!$D$51</definedName>
    <definedName name="QB_ROW_1440360" localSheetId="3" hidden="1">'March Detail'!$B$41</definedName>
    <definedName name="QB_ROW_1440360_1" localSheetId="3" hidden="1">'March Detail'!$B$38</definedName>
    <definedName name="QB_ROW_1440360_2" localSheetId="3" hidden="1">'March Detail'!$C$30</definedName>
    <definedName name="QB_ROW_1440360_3" localSheetId="3" hidden="1">'March Detail'!$C$29</definedName>
    <definedName name="QB_ROW_1440360_4" localSheetId="3" hidden="1">'March Detail'!$C$50</definedName>
    <definedName name="QB_ROW_1440360_5" localSheetId="3" hidden="1">'March Detail'!$C$47</definedName>
    <definedName name="QB_ROW_1441030" localSheetId="5" hidden="1">'Detail Jan-May'!$D$77</definedName>
    <definedName name="QB_ROW_1441060" localSheetId="3" hidden="1">'March Detail'!$B$25</definedName>
    <definedName name="QB_ROW_1441060_1" localSheetId="3" hidden="1">'March Detail'!$C$36</definedName>
    <definedName name="QB_ROW_1441060_2" localSheetId="3" hidden="1">'March Detail'!$C$32</definedName>
    <definedName name="QB_ROW_1441060_3" localSheetId="3" hidden="1">'March Detail'!$C$60</definedName>
    <definedName name="QB_ROW_1441260" localSheetId="0" hidden="1">'by Month'!$G$29</definedName>
    <definedName name="QB_ROW_1441260" localSheetId="2" hidden="1">'March by Class'!$G$22</definedName>
    <definedName name="QB_ROW_1441260" localSheetId="1" hidden="1">'March by Month'!$G$25</definedName>
    <definedName name="QB_ROW_1441260_1" localSheetId="0" hidden="1">'by Month'!$G$25</definedName>
    <definedName name="QB_ROW_1441260_1" localSheetId="2" hidden="1">'March by Class'!$G$24</definedName>
    <definedName name="QB_ROW_1441260_1" localSheetId="1" hidden="1">'March by Month'!$G$26</definedName>
    <definedName name="QB_ROW_1441260_2" localSheetId="2" hidden="1">'March by Class'!$G$26</definedName>
    <definedName name="QB_ROW_1441260_2" localSheetId="1" hidden="1">'March by Month'!$G$27</definedName>
    <definedName name="QB_ROW_1441260_3" localSheetId="2" hidden="1">'March by Class'!$G$27</definedName>
    <definedName name="QB_ROW_1441330" localSheetId="5" hidden="1">'Detail Jan-May'!$D$81</definedName>
    <definedName name="QB_ROW_1441360" localSheetId="3" hidden="1">'March Detail'!$B$27</definedName>
    <definedName name="QB_ROW_1441360_1" localSheetId="3" hidden="1">'March Detail'!$C$38</definedName>
    <definedName name="QB_ROW_1441360_2" localSheetId="3" hidden="1">'March Detail'!$C$34</definedName>
    <definedName name="QB_ROW_1441360_3" localSheetId="3" hidden="1">'March Detail'!$C$62</definedName>
    <definedName name="QB_ROW_1442060" localSheetId="3" hidden="1">'March Detail'!$C$30</definedName>
    <definedName name="QB_ROW_1442260" localSheetId="2" hidden="1">'March by Class'!$G$8</definedName>
    <definedName name="QB_ROW_1442260" localSheetId="1" hidden="1">'March by Month'!$G$27</definedName>
    <definedName name="QB_ROW_1442260_1" localSheetId="2" hidden="1">'March by Class'!$G$17</definedName>
    <definedName name="QB_ROW_1442260_1" localSheetId="1" hidden="1">'March by Month'!$G$28</definedName>
    <definedName name="QB_ROW_1442260_2" localSheetId="2" hidden="1">'March by Class'!$G$29</definedName>
    <definedName name="QB_ROW_1442260_2" localSheetId="1" hidden="1">'March by Month'!$G$29</definedName>
    <definedName name="QB_ROW_1442360" localSheetId="3" hidden="1">'March Detail'!$C$35</definedName>
    <definedName name="QB_ROW_1443030" localSheetId="5" hidden="1">'Detail Jan-May'!$D$134</definedName>
    <definedName name="QB_ROW_1443030" localSheetId="3" hidden="1">'March Detail'!$D$52</definedName>
    <definedName name="QB_ROW_1443060" localSheetId="3" hidden="1">'March Detail'!$B$42</definedName>
    <definedName name="QB_ROW_1443060_1" localSheetId="3" hidden="1">'March Detail'!$B$39</definedName>
    <definedName name="QB_ROW_1443060_2" localSheetId="3" hidden="1">'March Detail'!$C$31</definedName>
    <definedName name="QB_ROW_1443060_3" localSheetId="3" hidden="1">'March Detail'!$C$36</definedName>
    <definedName name="QB_ROW_1443060_4" localSheetId="3" hidden="1">'March Detail'!$C$51</definedName>
    <definedName name="QB_ROW_1443060_5" localSheetId="3" hidden="1">'March Detail'!$C$48</definedName>
    <definedName name="QB_ROW_1443260" localSheetId="0" hidden="1">'by Month'!$G$31</definedName>
    <definedName name="QB_ROW_1443260" localSheetId="2" hidden="1">'March by Class'!$G$24</definedName>
    <definedName name="QB_ROW_1443260" localSheetId="1" hidden="1">'March by Month'!$G$27</definedName>
    <definedName name="QB_ROW_1443260_1" localSheetId="0" hidden="1">'by Month'!$G$27</definedName>
    <definedName name="QB_ROW_1443260_1" localSheetId="2" hidden="1">'March by Class'!$G$9</definedName>
    <definedName name="QB_ROW_1443260_1" localSheetId="1" hidden="1">'March by Month'!$G$28</definedName>
    <definedName name="QB_ROW_1443260_2" localSheetId="2" hidden="1">'March by Class'!$G$17</definedName>
    <definedName name="QB_ROW_1443260_2" localSheetId="1" hidden="1">'March by Month'!$G$29</definedName>
    <definedName name="QB_ROW_1443260_3" localSheetId="2" hidden="1">'March by Class'!$G$18</definedName>
    <definedName name="QB_ROW_1443260_3" localSheetId="1" hidden="1">'March by Month'!$G$30</definedName>
    <definedName name="QB_ROW_1443260_4" localSheetId="2" hidden="1">'March by Class'!$G$26</definedName>
    <definedName name="QB_ROW_1443260_5" localSheetId="2" hidden="1">'March by Class'!$G$28</definedName>
    <definedName name="QB_ROW_1443330" localSheetId="5" hidden="1">'Detail Jan-May'!$D$143</definedName>
    <definedName name="QB_ROW_1443330" localSheetId="3" hidden="1">'March Detail'!$D$54</definedName>
    <definedName name="QB_ROW_1443360" localSheetId="3" hidden="1">'March Detail'!$B$44</definedName>
    <definedName name="QB_ROW_1443360_1" localSheetId="3" hidden="1">'March Detail'!$B$41</definedName>
    <definedName name="QB_ROW_1443360_2" localSheetId="3" hidden="1">'March Detail'!$C$34</definedName>
    <definedName name="QB_ROW_1443360_3" localSheetId="3" hidden="1">'March Detail'!$C$41</definedName>
    <definedName name="QB_ROW_1443360_4" localSheetId="3" hidden="1">'March Detail'!$C$53</definedName>
    <definedName name="QB_ROW_1443360_5" localSheetId="3" hidden="1">'March Detail'!$C$50</definedName>
    <definedName name="QB_ROW_1446030" localSheetId="5" hidden="1">'Detail Jan-May'!$D$144</definedName>
    <definedName name="QB_ROW_1446060" localSheetId="3" hidden="1">'March Detail'!$B$45</definedName>
    <definedName name="QB_ROW_1446060_1" localSheetId="3" hidden="1">'March Detail'!$B$42</definedName>
    <definedName name="QB_ROW_1446060_2" localSheetId="3" hidden="1">'March Detail'!$C$35</definedName>
    <definedName name="QB_ROW_1446060_3" localSheetId="3" hidden="1">'March Detail'!$C$51</definedName>
    <definedName name="QB_ROW_1446060_4" localSheetId="3" hidden="1">'March Detail'!$C$79</definedName>
    <definedName name="QB_ROW_1446060_5" localSheetId="3" hidden="1">'March Detail'!$G$85</definedName>
    <definedName name="QB_ROW_1446260" localSheetId="0" hidden="1">'by Month'!$G$32</definedName>
    <definedName name="QB_ROW_1446260" localSheetId="2" hidden="1">'March by Class'!$G$25</definedName>
    <definedName name="QB_ROW_1446260" localSheetId="1" hidden="1">'March by Month'!$G$28</definedName>
    <definedName name="QB_ROW_1446260_1" localSheetId="0" hidden="1">'by Month'!$G$28</definedName>
    <definedName name="QB_ROW_1446260_1" localSheetId="2" hidden="1">'March by Class'!$G$18</definedName>
    <definedName name="QB_ROW_1446260_1" localSheetId="1" hidden="1">'March by Month'!$G$29</definedName>
    <definedName name="QB_ROW_1446260_2" localSheetId="2" hidden="1">'March by Class'!$G$26</definedName>
    <definedName name="QB_ROW_1446260_2" localSheetId="1" hidden="1">'March by Month'!$G$30</definedName>
    <definedName name="QB_ROW_1446260_3" localSheetId="2" hidden="1">'March by Class'!$G$29</definedName>
    <definedName name="QB_ROW_1446260_3" localSheetId="1" hidden="1">'March by Month'!$G$31</definedName>
    <definedName name="QB_ROW_1446260_4" localSheetId="2" hidden="1">'March by Class'!$G$31</definedName>
    <definedName name="QB_ROW_1446260_5" localSheetId="2" hidden="1">'March by Class'!$G$27</definedName>
    <definedName name="QB_ROW_1446330" localSheetId="5" hidden="1">'Detail Jan-May'!$D$174</definedName>
    <definedName name="QB_ROW_1446360" localSheetId="3" hidden="1">'March Detail'!$B$48</definedName>
    <definedName name="QB_ROW_1446360_1" localSheetId="3" hidden="1">'March Detail'!$B$46</definedName>
    <definedName name="QB_ROW_1446360_2" localSheetId="3" hidden="1">'March Detail'!$C$38</definedName>
    <definedName name="QB_ROW_1446360_3" localSheetId="3" hidden="1">'March Detail'!$C$56</definedName>
    <definedName name="QB_ROW_1446360_4" localSheetId="3" hidden="1">'March Detail'!$C$81</definedName>
    <definedName name="QB_ROW_1446360_5" localSheetId="3" hidden="1">'March Detail'!$G$91</definedName>
    <definedName name="QB_ROW_1447030" localSheetId="5" hidden="1">'Detail Jan-May'!$D$175</definedName>
    <definedName name="QB_ROW_1447030" localSheetId="3" hidden="1">'March Detail'!$D$55</definedName>
    <definedName name="QB_ROW_1447060" localSheetId="3" hidden="1">'March Detail'!$B$49</definedName>
    <definedName name="QB_ROW_1447060_1" localSheetId="3" hidden="1">'March Detail'!$C$54</definedName>
    <definedName name="QB_ROW_1447060_2" localSheetId="3" hidden="1">'March Detail'!$C$59</definedName>
    <definedName name="QB_ROW_1447060_3" localSheetId="3" hidden="1">'March Detail'!$G$92</definedName>
    <definedName name="QB_ROW_1447060_4" localSheetId="3" hidden="1">'March Detail'!$G$60</definedName>
    <definedName name="QB_ROW_1447260" localSheetId="0" hidden="1">'by Month'!$G$33</definedName>
    <definedName name="QB_ROW_1447260" localSheetId="2" hidden="1">'March by Class'!$G$26</definedName>
    <definedName name="QB_ROW_1447260" localSheetId="1" hidden="1">'March by Month'!$G$29</definedName>
    <definedName name="QB_ROW_1447260_1" localSheetId="0" hidden="1">'by Month'!$G$29</definedName>
    <definedName name="QB_ROW_1447260_1" localSheetId="2" hidden="1">'March by Class'!$G$27</definedName>
    <definedName name="QB_ROW_1447260_1" localSheetId="1" hidden="1">'March by Month'!$G$30</definedName>
    <definedName name="QB_ROW_1447260_2" localSheetId="2" hidden="1">'March by Class'!$G$32</definedName>
    <definedName name="QB_ROW_1447260_2" localSheetId="1" hidden="1">'March by Month'!$G$31</definedName>
    <definedName name="QB_ROW_1447260_3" localSheetId="2" hidden="1">'March by Class'!$G$28</definedName>
    <definedName name="QB_ROW_1447260_3" localSheetId="1" hidden="1">'March by Month'!$G$32</definedName>
    <definedName name="QB_ROW_1447330" localSheetId="5" hidden="1">'Detail Jan-May'!$D$188</definedName>
    <definedName name="QB_ROW_1447330" localSheetId="3" hidden="1">'March Detail'!$D$58</definedName>
    <definedName name="QB_ROW_1447360" localSheetId="3" hidden="1">'March Detail'!$B$52</definedName>
    <definedName name="QB_ROW_1447360_1" localSheetId="3" hidden="1">'March Detail'!$C$56</definedName>
    <definedName name="QB_ROW_1447360_2" localSheetId="3" hidden="1">'March Detail'!$C$61</definedName>
    <definedName name="QB_ROW_1447360_3" localSheetId="3" hidden="1">'March Detail'!$G$94</definedName>
    <definedName name="QB_ROW_1447360_4" localSheetId="3" hidden="1">'March Detail'!$G$63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'March Detail'!$D$86</definedName>
    <definedName name="QB_ROW_1452060" localSheetId="3" hidden="1">'March Detail'!$B$51</definedName>
    <definedName name="QB_ROW_1452060_1" localSheetId="3" hidden="1">'March Detail'!$C$61</definedName>
    <definedName name="QB_ROW_1452060_2" localSheetId="3" hidden="1">'March Detail'!$G$91</definedName>
    <definedName name="QB_ROW_1452260" localSheetId="0" hidden="1">'by Month'!$G$38</definedName>
    <definedName name="QB_ROW_1452260" localSheetId="2" hidden="1">'March by Class'!$G$27</definedName>
    <definedName name="QB_ROW_1452260" localSheetId="1" hidden="1">'March by Month'!$G$32</definedName>
    <definedName name="QB_ROW_1452260_1" localSheetId="0" hidden="1">'by Month'!$G$34</definedName>
    <definedName name="QB_ROW_1452260_1" localSheetId="2" hidden="1">'March by Class'!$G$35</definedName>
    <definedName name="QB_ROW_1452260_1" localSheetId="1" hidden="1">'March by Month'!$G$35</definedName>
    <definedName name="QB_ROW_1452260_2" localSheetId="2" hidden="1">'March by Class'!$G$30</definedName>
    <definedName name="QB_ROW_1452260_2" localSheetId="1" hidden="1">'March by Month'!$G$36</definedName>
    <definedName name="QB_ROW_1452330" localSheetId="5" hidden="1">'Detail Jan-May'!$D$227</definedName>
    <definedName name="QB_ROW_1452330" localSheetId="3" hidden="1">'March Detail'!$D$88</definedName>
    <definedName name="QB_ROW_1452360" localSheetId="3" hidden="1">'March Detail'!$B$53</definedName>
    <definedName name="QB_ROW_1452360_1" localSheetId="3" hidden="1">'March Detail'!$C$63</definedName>
    <definedName name="QB_ROW_1452360_2" localSheetId="3" hidden="1">'March Detail'!$G$93</definedName>
    <definedName name="QB_ROW_1453030" localSheetId="5" hidden="1">'Detail Jan-May'!$D$228</definedName>
    <definedName name="QB_ROW_1453030" localSheetId="3" hidden="1">'March Detail'!$D$89</definedName>
    <definedName name="QB_ROW_1453060" localSheetId="3" hidden="1">'March Detail'!$B$56</definedName>
    <definedName name="QB_ROW_1453060_1" localSheetId="3" hidden="1">'March Detail'!$B$54</definedName>
    <definedName name="QB_ROW_1453060_2" localSheetId="3" hidden="1">'March Detail'!$C$43</definedName>
    <definedName name="QB_ROW_1453060_3" localSheetId="3" hidden="1">'March Detail'!$C$48</definedName>
    <definedName name="QB_ROW_1453060_4" localSheetId="3" hidden="1">'March Detail'!$C$66</definedName>
    <definedName name="QB_ROW_1453060_5" localSheetId="3" hidden="1">'March Detail'!$C$64</definedName>
    <definedName name="QB_ROW_1453260" localSheetId="0" hidden="1">'by Month'!$G$39</definedName>
    <definedName name="QB_ROW_1453260" localSheetId="2" hidden="1">'March by Class'!$G$28</definedName>
    <definedName name="QB_ROW_1453260" localSheetId="1" hidden="1">'March by Month'!$G$32</definedName>
    <definedName name="QB_ROW_1453260_1" localSheetId="0" hidden="1">'by Month'!$G$35</definedName>
    <definedName name="QB_ROW_1453260_1" localSheetId="2" hidden="1">'March by Class'!$G$11</definedName>
    <definedName name="QB_ROW_1453260_1" localSheetId="1" hidden="1">'March by Month'!$G$33</definedName>
    <definedName name="QB_ROW_1453260_2" localSheetId="2" hidden="1">'March by Class'!$G$20</definedName>
    <definedName name="QB_ROW_1453260_2" localSheetId="1" hidden="1">'March by Month'!$G$36</definedName>
    <definedName name="QB_ROW_1453260_3" localSheetId="2" hidden="1">'March by Class'!$G$30</definedName>
    <definedName name="QB_ROW_1453260_3" localSheetId="1" hidden="1">'March by Month'!$G$37</definedName>
    <definedName name="QB_ROW_1453260_4" localSheetId="2" hidden="1">'March by Class'!$G$32</definedName>
    <definedName name="QB_ROW_1453260_5" localSheetId="2" hidden="1">'March by Class'!$G$36</definedName>
    <definedName name="QB_ROW_1453330" localSheetId="5" hidden="1">'Detail Jan-May'!$D$254</definedName>
    <definedName name="QB_ROW_1453330" localSheetId="3" hidden="1">'March Detail'!$D$100</definedName>
    <definedName name="QB_ROW_1453360" localSheetId="3" hidden="1">'March Detail'!$B$63</definedName>
    <definedName name="QB_ROW_1453360_1" localSheetId="3" hidden="1">'March Detail'!$B$62</definedName>
    <definedName name="QB_ROW_1453360_2" localSheetId="3" hidden="1">'March Detail'!$C$48</definedName>
    <definedName name="QB_ROW_1453360_3" localSheetId="3" hidden="1">'March Detail'!$C$59</definedName>
    <definedName name="QB_ROW_1453360_4" localSheetId="3" hidden="1">'March Detail'!$C$71</definedName>
    <definedName name="QB_ROW_1453360_5" localSheetId="3" hidden="1">'March Detail'!$C$68</definedName>
    <definedName name="QB_ROW_1454030" localSheetId="5" hidden="1">'Detail Jan-May'!$D$255</definedName>
    <definedName name="QB_ROW_1454030" localSheetId="3" hidden="1">'March Detail'!$D$101</definedName>
    <definedName name="QB_ROW_1454060" localSheetId="3" hidden="1">'March Detail'!$C$60</definedName>
    <definedName name="QB_ROW_1454060_1" localSheetId="3" hidden="1">'March Detail'!$G$106</definedName>
    <definedName name="QB_ROW_1454260" localSheetId="0" hidden="1">'by Month'!$G$40</definedName>
    <definedName name="QB_ROW_1454260" localSheetId="2" hidden="1">'March by Class'!$G$12</definedName>
    <definedName name="QB_ROW_1454260" localSheetId="1" hidden="1">'March by Month'!$G$35</definedName>
    <definedName name="QB_ROW_1454260_1" localSheetId="0" hidden="1">'by Month'!$G$36</definedName>
    <definedName name="QB_ROW_1454260_1" localSheetId="2" hidden="1">'March by Class'!$G$21</definedName>
    <definedName name="QB_ROW_1454260_1" localSheetId="1" hidden="1">'March by Month'!$G$37</definedName>
    <definedName name="QB_ROW_1454260_2" localSheetId="2" hidden="1">'March by Class'!$G$37</definedName>
    <definedName name="QB_ROW_1454260_2" localSheetId="1" hidden="1">'March by Month'!$G$38</definedName>
    <definedName name="QB_ROW_1454260_3" localSheetId="2" hidden="1">'March by Class'!$G$32</definedName>
    <definedName name="QB_ROW_1454330" localSheetId="5" hidden="1">'Detail Jan-May'!$D$260</definedName>
    <definedName name="QB_ROW_1454330" localSheetId="3" hidden="1">'March Detail'!$D$105</definedName>
    <definedName name="QB_ROW_1454360" localSheetId="3" hidden="1">'March Detail'!$C$63</definedName>
    <definedName name="QB_ROW_1454360_1" localSheetId="3" hidden="1">'March Detail'!$G$110</definedName>
    <definedName name="QB_ROW_1520030" localSheetId="5" hidden="1">'Detail Jan-May'!$D$208</definedName>
    <definedName name="QB_ROW_1520030" localSheetId="3" hidden="1">'March Detail'!$D$66</definedName>
    <definedName name="QB_ROW_1520060" localSheetId="3" hidden="1">'March Detail'!$G$71</definedName>
    <definedName name="QB_ROW_1520260" localSheetId="0" hidden="1">'by Month'!$G$36</definedName>
    <definedName name="QB_ROW_1520260" localSheetId="2" hidden="1">'March by Class'!$G$28</definedName>
    <definedName name="QB_ROW_1520260" localSheetId="1" hidden="1">'March by Month'!$G$34</definedName>
    <definedName name="QB_ROW_1520260_1" localSheetId="0" hidden="1">'by Month'!$G$32</definedName>
    <definedName name="QB_ROW_1520330" localSheetId="5" hidden="1">'Detail Jan-May'!$D$216</definedName>
    <definedName name="QB_ROW_1520330" localSheetId="3" hidden="1">'March Detail'!$D$71</definedName>
    <definedName name="QB_ROW_1520360" localSheetId="3" hidden="1">'March Detail'!$G$76</definedName>
    <definedName name="QB_ROW_1521030" localSheetId="5" hidden="1">'Detail Jan-May'!$D$296</definedName>
    <definedName name="QB_ROW_1521030" localSheetId="3" hidden="1">'March Detail'!$D$118</definedName>
    <definedName name="QB_ROW_1521060" localSheetId="3" hidden="1">'March Detail'!$G$133</definedName>
    <definedName name="QB_ROW_1521060_1" localSheetId="3" hidden="1">'March Detail'!$G$123</definedName>
    <definedName name="QB_ROW_1521260" localSheetId="0" hidden="1">'by Month'!$G$43</definedName>
    <definedName name="QB_ROW_1521260" localSheetId="2" hidden="1">'March by Class'!$G$40</definedName>
    <definedName name="QB_ROW_1521260" localSheetId="1" hidden="1">'March by Month'!$G$41</definedName>
    <definedName name="QB_ROW_1521260_1" localSheetId="0" hidden="1">'by Month'!$G$39</definedName>
    <definedName name="QB_ROW_1521260_1" localSheetId="2" hidden="1">'March by Class'!$G$34</definedName>
    <definedName name="QB_ROW_1521260_2" localSheetId="2" hidden="1">'March by Class'!$G$35</definedName>
    <definedName name="QB_ROW_1521330" localSheetId="5" hidden="1">'Detail Jan-May'!$D$301</definedName>
    <definedName name="QB_ROW_1521330" localSheetId="3" hidden="1">'March Detail'!$D$124</definedName>
    <definedName name="QB_ROW_1521360" localSheetId="3" hidden="1">'March Detail'!$G$136</definedName>
    <definedName name="QB_ROW_1521360_1" localSheetId="3" hidden="1">'March Detail'!$G$129</definedName>
    <definedName name="QB_ROW_1523030" localSheetId="5" hidden="1">'Detail Jan-May'!$D$195</definedName>
    <definedName name="QB_ROW_1523030" localSheetId="3" hidden="1">'March Detail'!$D$59</definedName>
    <definedName name="QB_ROW_1523060" localSheetId="3" hidden="1">'March Detail'!$B$53</definedName>
    <definedName name="QB_ROW_1523060_1" localSheetId="3" hidden="1">'March Detail'!$B$47</definedName>
    <definedName name="QB_ROW_1523060_2" localSheetId="3" hidden="1">'March Detail'!$C$39</definedName>
    <definedName name="QB_ROW_1523060_3" localSheetId="3" hidden="1">'March Detail'!$C$42</definedName>
    <definedName name="QB_ROW_1523060_4" localSheetId="3" hidden="1">'March Detail'!$C$57</definedName>
    <definedName name="QB_ROW_1523060_5" localSheetId="3" hidden="1">'March Detail'!$C$62</definedName>
    <definedName name="QB_ROW_1523260" localSheetId="0" hidden="1">'by Month'!$G$35</definedName>
    <definedName name="QB_ROW_1523260" localSheetId="2" hidden="1">'March by Class'!$G$27</definedName>
    <definedName name="QB_ROW_1523260" localSheetId="1" hidden="1">'March by Month'!$G$30</definedName>
    <definedName name="QB_ROW_1523260_1" localSheetId="0" hidden="1">'by Month'!$G$31</definedName>
    <definedName name="QB_ROW_1523260_1" localSheetId="2" hidden="1">'March by Class'!$G$26</definedName>
    <definedName name="QB_ROW_1523260_1" localSheetId="1" hidden="1">'March by Month'!$G$31</definedName>
    <definedName name="QB_ROW_1523260_2" localSheetId="2" hidden="1">'March by Class'!$G$10</definedName>
    <definedName name="QB_ROW_1523260_2" localSheetId="1" hidden="1">'March by Month'!$G$32</definedName>
    <definedName name="QB_ROW_1523260_3" localSheetId="2" hidden="1">'March by Class'!$G$19</definedName>
    <definedName name="QB_ROW_1523260_3" localSheetId="1" hidden="1">'March by Month'!$G$33</definedName>
    <definedName name="QB_ROW_1523260_4" localSheetId="2" hidden="1">'March by Class'!$G$28</definedName>
    <definedName name="QB_ROW_1523260_5" localSheetId="2" hidden="1">'March by Class'!$G$30</definedName>
    <definedName name="QB_ROW_1523330" localSheetId="5" hidden="1">'Detail Jan-May'!$D$207</definedName>
    <definedName name="QB_ROW_1523330" localSheetId="3" hidden="1">'March Detail'!$D$65</definedName>
    <definedName name="QB_ROW_1523360" localSheetId="3" hidden="1">'March Detail'!$B$55</definedName>
    <definedName name="QB_ROW_1523360_1" localSheetId="3" hidden="1">'March Detail'!$B$50</definedName>
    <definedName name="QB_ROW_1523360_2" localSheetId="3" hidden="1">'March Detail'!$C$42</definedName>
    <definedName name="QB_ROW_1523360_3" localSheetId="3" hidden="1">'March Detail'!$C$47</definedName>
    <definedName name="QB_ROW_1523360_4" localSheetId="3" hidden="1">'March Detail'!$C$60</definedName>
    <definedName name="QB_ROW_1523360_5" localSheetId="3" hidden="1">'March Detail'!$C$65</definedName>
    <definedName name="QB_ROW_1524030" localSheetId="5" hidden="1">'Detail Jan-May'!$D$261</definedName>
    <definedName name="QB_ROW_1524030" localSheetId="3" hidden="1">'March Detail'!$D$106</definedName>
    <definedName name="QB_ROW_1524060" localSheetId="3" hidden="1">'March Detail'!$B$64</definedName>
    <definedName name="QB_ROW_1524060_1" localSheetId="3" hidden="1">'March Detail'!$B$63</definedName>
    <definedName name="QB_ROW_1524060_2" localSheetId="3" hidden="1">'March Detail'!$G$114</definedName>
    <definedName name="QB_ROW_1524060_3" localSheetId="3" hidden="1">'March Detail'!$G$111</definedName>
    <definedName name="QB_ROW_1524260" localSheetId="0" hidden="1">'by Month'!$G$41</definedName>
    <definedName name="QB_ROW_1524260" localSheetId="2" hidden="1">'March by Class'!$G$29</definedName>
    <definedName name="QB_ROW_1524260" localSheetId="1" hidden="1">'March by Month'!$G$33</definedName>
    <definedName name="QB_ROW_1524260_1" localSheetId="0" hidden="1">'by Month'!$G$37</definedName>
    <definedName name="QB_ROW_1524260_1" localSheetId="2" hidden="1">'March by Class'!$G$38</definedName>
    <definedName name="QB_ROW_1524260_1" localSheetId="1" hidden="1">'March by Month'!$G$36</definedName>
    <definedName name="QB_ROW_1524260_2" localSheetId="2" hidden="1">'March by Class'!$G$32</definedName>
    <definedName name="QB_ROW_1524260_2" localSheetId="1" hidden="1">'March by Month'!$G$38</definedName>
    <definedName name="QB_ROW_1524260_3" localSheetId="2" hidden="1">'March by Class'!$G$33</definedName>
    <definedName name="QB_ROW_1524260_3" localSheetId="1" hidden="1">'March by Month'!$G$39</definedName>
    <definedName name="QB_ROW_1524330" localSheetId="5" hidden="1">'Detail Jan-May'!$D$264</definedName>
    <definedName name="QB_ROW_1524330" localSheetId="3" hidden="1">'March Detail'!$D$111</definedName>
    <definedName name="QB_ROW_1524360" localSheetId="3" hidden="1">'March Detail'!$B$70</definedName>
    <definedName name="QB_ROW_1524360_1" localSheetId="3" hidden="1">'March Detail'!$B$66</definedName>
    <definedName name="QB_ROW_1524360_2" localSheetId="3" hidden="1">'March Detail'!$G$117</definedName>
    <definedName name="QB_ROW_1524360_3" localSheetId="3" hidden="1">'March Detail'!$G$116</definedName>
    <definedName name="QB_ROW_1525030" localSheetId="5" hidden="1">'Detail Jan-May'!$D$217</definedName>
    <definedName name="QB_ROW_1525030" localSheetId="3" hidden="1">'March Detail'!$D$72</definedName>
    <definedName name="QB_ROW_1525060" localSheetId="3" hidden="1">'March Detail'!$C$61</definedName>
    <definedName name="QB_ROW_1525060_1" localSheetId="3" hidden="1">'March Detail'!$C$66</definedName>
    <definedName name="QB_ROW_1525060_2" localSheetId="3" hidden="1">'March Detail'!$C$86</definedName>
    <definedName name="QB_ROW_1525060_3" localSheetId="3" hidden="1">'March Detail'!$G$100</definedName>
    <definedName name="QB_ROW_1525060_4" localSheetId="3" hidden="1">'March Detail'!$G$77</definedName>
    <definedName name="QB_ROW_1525260" localSheetId="0" hidden="1">'by Month'!$G$37</definedName>
    <definedName name="QB_ROW_1525260" localSheetId="2" hidden="1">'March by Class'!$G$29</definedName>
    <definedName name="QB_ROW_1525260" localSheetId="1" hidden="1">'March by Month'!$G$33</definedName>
    <definedName name="QB_ROW_1525260_1" localSheetId="0" hidden="1">'by Month'!$G$33</definedName>
    <definedName name="QB_ROW_1525260_1" localSheetId="2" hidden="1">'March by Class'!$G$28</definedName>
    <definedName name="QB_ROW_1525260_1" localSheetId="1" hidden="1">'March by Month'!$G$35</definedName>
    <definedName name="QB_ROW_1525260_2" localSheetId="2" hidden="1">'March by Class'!$G$31</definedName>
    <definedName name="QB_ROW_1525260_3" localSheetId="2" hidden="1">'March by Class'!$G$34</definedName>
    <definedName name="QB_ROW_1525260_4" localSheetId="2" hidden="1">'March by Class'!$G$30</definedName>
    <definedName name="QB_ROW_1525330" localSheetId="5" hidden="1">'Detail Jan-May'!$D$219</definedName>
    <definedName name="QB_ROW_1525330" localSheetId="3" hidden="1">'March Detail'!$D$85</definedName>
    <definedName name="QB_ROW_1525360" localSheetId="3" hidden="1">'March Detail'!$C$65</definedName>
    <definedName name="QB_ROW_1525360_1" localSheetId="3" hidden="1">'March Detail'!$C$69</definedName>
    <definedName name="QB_ROW_1525360_2" localSheetId="3" hidden="1">'March Detail'!$C$88</definedName>
    <definedName name="QB_ROW_1525360_3" localSheetId="3" hidden="1">'March Detail'!$G$104</definedName>
    <definedName name="QB_ROW_1525360_4" localSheetId="3" hidden="1">'March Detail'!$G$90</definedName>
    <definedName name="QB_ROW_1526030" localSheetId="5" hidden="1">'Detail Jan-May'!$D$265</definedName>
    <definedName name="QB_ROW_1526030" localSheetId="3" hidden="1">'March Detail'!$D$112</definedName>
    <definedName name="QB_ROW_1526060" localSheetId="3" hidden="1">'March Detail'!$B$71</definedName>
    <definedName name="QB_ROW_1526060_1" localSheetId="3" hidden="1">'March Detail'!$B$67</definedName>
    <definedName name="QB_ROW_1526060_2" localSheetId="3" hidden="1">'March Detail'!$G$118</definedName>
    <definedName name="QB_ROW_1526060_3" localSheetId="3" hidden="1">'March Detail'!$G$117</definedName>
    <definedName name="QB_ROW_1526260" localSheetId="0" hidden="1">'by Month'!$G$42</definedName>
    <definedName name="QB_ROW_1526260" localSheetId="2" hidden="1">'March by Class'!$G$30</definedName>
    <definedName name="QB_ROW_1526260" localSheetId="1" hidden="1">'March by Month'!$G$35</definedName>
    <definedName name="QB_ROW_1526260_1" localSheetId="0" hidden="1">'by Month'!$G$38</definedName>
    <definedName name="QB_ROW_1526260_1" localSheetId="2" hidden="1">'March by Class'!$G$29</definedName>
    <definedName name="QB_ROW_1526260_1" localSheetId="1" hidden="1">'March by Month'!$G$37</definedName>
    <definedName name="QB_ROW_1526260_2" localSheetId="2" hidden="1">'March by Class'!$G$39</definedName>
    <definedName name="QB_ROW_1526260_2" localSheetId="1" hidden="1">'March by Month'!$G$39</definedName>
    <definedName name="QB_ROW_1526260_3" localSheetId="2" hidden="1">'March by Class'!$G$33</definedName>
    <definedName name="QB_ROW_1526260_3" localSheetId="1" hidden="1">'March by Month'!$G$40</definedName>
    <definedName name="QB_ROW_1526260_4" localSheetId="2" hidden="1">'March by Class'!$G$34</definedName>
    <definedName name="QB_ROW_1526330" localSheetId="5" hidden="1">'Detail Jan-May'!$D$295</definedName>
    <definedName name="QB_ROW_1526330" localSheetId="3" hidden="1">'March Detail'!$D$117</definedName>
    <definedName name="QB_ROW_1526360" localSheetId="3" hidden="1">'March Detail'!$B$75</definedName>
    <definedName name="QB_ROW_1526360_1" localSheetId="3" hidden="1">'March Detail'!$B$69</definedName>
    <definedName name="QB_ROW_1526360_2" localSheetId="3" hidden="1">'March Detail'!$G$132</definedName>
    <definedName name="QB_ROW_1526360_3" localSheetId="3" hidden="1">'March Detail'!$G$122</definedName>
    <definedName name="QB_ROW_1656030" localSheetId="5" hidden="1">'Detail Jan-May'!$D$17</definedName>
    <definedName name="QB_ROW_1656030" localSheetId="3" hidden="1">'March Detail'!$D$7</definedName>
    <definedName name="QB_ROW_1656060" localSheetId="3" hidden="1">'March Detail'!$B$9</definedName>
    <definedName name="QB_ROW_1656060_1" localSheetId="3" hidden="1">'March Detail'!$B$6</definedName>
    <definedName name="QB_ROW_1656060_2" localSheetId="3" hidden="1">'March Detail'!$C$9</definedName>
    <definedName name="QB_ROW_1656060_3" localSheetId="3" hidden="1">'March Detail'!$G$9</definedName>
    <definedName name="QB_ROW_1656260" localSheetId="0" hidden="1">'by Month'!$G$11</definedName>
    <definedName name="QB_ROW_1656260" localSheetId="2" hidden="1">'March by Class'!$G$8</definedName>
    <definedName name="QB_ROW_1656260" localSheetId="1" hidden="1">'March by Month'!$G$8</definedName>
    <definedName name="QB_ROW_1656260_1" localSheetId="0" hidden="1">'by Month'!$G$7</definedName>
    <definedName name="QB_ROW_1656260_1" localSheetId="2" hidden="1">'March by Class'!$G$6</definedName>
    <definedName name="QB_ROW_1656260_2" localSheetId="2" hidden="1">'March by Class'!$G$7</definedName>
    <definedName name="QB_ROW_1656330" localSheetId="5" hidden="1">'Detail Jan-May'!$D$28</definedName>
    <definedName name="QB_ROW_1656330" localSheetId="3" hidden="1">'March Detail'!$D$9</definedName>
    <definedName name="QB_ROW_1656360" localSheetId="3" hidden="1">'March Detail'!$B$11</definedName>
    <definedName name="QB_ROW_1656360_1" localSheetId="3" hidden="1">'March Detail'!$B$8</definedName>
    <definedName name="QB_ROW_1656360_2" localSheetId="3" hidden="1">'March Detail'!$C$11</definedName>
    <definedName name="QB_ROW_1656360_3" localSheetId="3" hidden="1">'March Detail'!$C$12</definedName>
    <definedName name="QB_ROW_1656360_4" localSheetId="3" hidden="1">'March Detail'!$G$11</definedName>
    <definedName name="QB_ROW_1659060" localSheetId="3" hidden="1">'March Detail'!$C$12</definedName>
    <definedName name="QB_ROW_1659060_1" localSheetId="3" hidden="1">'March Detail'!$G$6</definedName>
    <definedName name="QB_ROW_1659260" localSheetId="2" hidden="1">'March by Class'!$G$6</definedName>
    <definedName name="QB_ROW_1659260" localSheetId="1" hidden="1">'March by Month'!$G$9</definedName>
    <definedName name="QB_ROW_1659260_1" localSheetId="2" hidden="1">'March by Class'!$G$9</definedName>
    <definedName name="QB_ROW_1659360" localSheetId="3" hidden="1">'March Detail'!$C$14</definedName>
    <definedName name="QB_ROW_1659360_1" localSheetId="3" hidden="1">'March Detail'!$G$9</definedName>
    <definedName name="QB_ROW_1669040" localSheetId="5" hidden="1">'Detail Jan-May'!$E$43</definedName>
    <definedName name="QB_ROW_1669070" localSheetId="3" hidden="1">'March Detail'!$C$17</definedName>
    <definedName name="QB_ROW_1669070_1" localSheetId="3" hidden="1">'March Detail'!$D$18</definedName>
    <definedName name="QB_ROW_1669070_2" localSheetId="3" hidden="1">'March Detail'!$D$20</definedName>
    <definedName name="QB_ROW_1669070_3" localSheetId="3" hidden="1">'March Detail'!$D$38</definedName>
    <definedName name="QB_ROW_1669070_4" localSheetId="3" hidden="1">'March Detail'!$H$55</definedName>
    <definedName name="QB_ROW_1669270" localSheetId="0" hidden="1">'by Month'!$H$19</definedName>
    <definedName name="QB_ROW_1669270" localSheetId="2" hidden="1">'March by Class'!$H$14</definedName>
    <definedName name="QB_ROW_1669270" localSheetId="1" hidden="1">'March by Month'!$H$14</definedName>
    <definedName name="QB_ROW_1669270_1" localSheetId="0" hidden="1">'by Month'!$H$15</definedName>
    <definedName name="QB_ROW_1669270_1" localSheetId="2" hidden="1">'March by Class'!$H$15</definedName>
    <definedName name="QB_ROW_1669270_1" localSheetId="1" hidden="1">'March by Month'!$H$16</definedName>
    <definedName name="QB_ROW_1669270_2" localSheetId="2" hidden="1">'March by Class'!$H$16</definedName>
    <definedName name="QB_ROW_1669270_2" localSheetId="1" hidden="1">'March by Month'!$H$17</definedName>
    <definedName name="QB_ROW_1669270_3" localSheetId="2" hidden="1">'March by Class'!$H$17</definedName>
    <definedName name="QB_ROW_1669340" localSheetId="5" hidden="1">'Detail Jan-May'!$E$48</definedName>
    <definedName name="QB_ROW_1669370" localSheetId="3" hidden="1">'March Detail'!$C$20</definedName>
    <definedName name="QB_ROW_1669370_1" localSheetId="3" hidden="1">'March Detail'!$D$23</definedName>
    <definedName name="QB_ROW_1669370_2" localSheetId="3" hidden="1">'March Detail'!$D$25</definedName>
    <definedName name="QB_ROW_1669370_3" localSheetId="3" hidden="1">'March Detail'!$D$40</definedName>
    <definedName name="QB_ROW_1669370_4" localSheetId="3" hidden="1">'March Detail'!$H$57</definedName>
    <definedName name="QB_ROW_1693040" localSheetId="5" hidden="1">'Detail Jan-May'!$E$37</definedName>
    <definedName name="QB_ROW_1693040" localSheetId="3" hidden="1">'March Detail'!$E$22</definedName>
    <definedName name="QB_ROW_1693070" localSheetId="3" hidden="1">'March Detail'!$D$17</definedName>
    <definedName name="QB_ROW_1693070_1" localSheetId="3" hidden="1">'March Detail'!$D$20</definedName>
    <definedName name="QB_ROW_1693070_2" localSheetId="3" hidden="1">'March Detail'!$H$18</definedName>
    <definedName name="QB_ROW_1693070_3" localSheetId="3" hidden="1">'March Detail'!$H$24</definedName>
    <definedName name="QB_ROW_1693270" localSheetId="0" hidden="1">'by Month'!$H$18</definedName>
    <definedName name="QB_ROW_1693270" localSheetId="2" hidden="1">'March by Class'!$H$14</definedName>
    <definedName name="QB_ROW_1693270" localSheetId="1" hidden="1">'March by Month'!$H$14</definedName>
    <definedName name="QB_ROW_1693270_1" localSheetId="0" hidden="1">'by Month'!$H$14</definedName>
    <definedName name="QB_ROW_1693270_1" localSheetId="2" hidden="1">'March by Class'!$H$15</definedName>
    <definedName name="QB_ROW_1693270_1" localSheetId="1" hidden="1">'March by Month'!$H$16</definedName>
    <definedName name="QB_ROW_1693270_2" localSheetId="2" hidden="1">'March by Class'!$H$16</definedName>
    <definedName name="QB_ROW_1693340" localSheetId="5" hidden="1">'Detail Jan-May'!$E$42</definedName>
    <definedName name="QB_ROW_1693340" localSheetId="3" hidden="1">'March Detail'!$E$30</definedName>
    <definedName name="QB_ROW_1693370" localSheetId="3" hidden="1">'March Detail'!$D$19</definedName>
    <definedName name="QB_ROW_1693370_1" localSheetId="3" hidden="1">'March Detail'!$D$37</definedName>
    <definedName name="QB_ROW_1693370_2" localSheetId="3" hidden="1">'March Detail'!$H$54</definedName>
    <definedName name="QB_ROW_1693370_3" localSheetId="3" hidden="1">'March Detail'!$H$32</definedName>
    <definedName name="QB_ROW_1694040" localSheetId="5" hidden="1">'Detail Jan-May'!$E$34</definedName>
    <definedName name="QB_ROW_1694040" localSheetId="3" hidden="1">'March Detail'!$E$15</definedName>
    <definedName name="QB_ROW_1694070" localSheetId="3" hidden="1">'March Detail'!$H$15</definedName>
    <definedName name="QB_ROW_1694070_1" localSheetId="3" hidden="1">'March Detail'!$H$17</definedName>
    <definedName name="QB_ROW_1694270" localSheetId="0" hidden="1">'by Month'!$H$17</definedName>
    <definedName name="QB_ROW_1694270" localSheetId="2" hidden="1">'March by Class'!$H$13</definedName>
    <definedName name="QB_ROW_1694270" localSheetId="1" hidden="1">'March by Month'!$H$15</definedName>
    <definedName name="QB_ROW_1694270_1" localSheetId="0" hidden="1">'by Month'!$H$13</definedName>
    <definedName name="QB_ROW_1694270_1" localSheetId="2" hidden="1">'March by Class'!$H$15</definedName>
    <definedName name="QB_ROW_1694340" localSheetId="5" hidden="1">'Detail Jan-May'!$E$36</definedName>
    <definedName name="QB_ROW_1694340" localSheetId="3" hidden="1">'March Detail'!$E$21</definedName>
    <definedName name="QB_ROW_1694370" localSheetId="3" hidden="1">'March Detail'!$H$17</definedName>
    <definedName name="QB_ROW_1694370_1" localSheetId="3" hidden="1">'March Detail'!$H$23</definedName>
    <definedName name="QB_ROW_1758030" localSheetId="5" hidden="1">'Detail Jan-May'!$D$33</definedName>
    <definedName name="QB_ROW_1758030" localSheetId="3" hidden="1">'March Detail'!$D$14</definedName>
    <definedName name="QB_ROW_1758060" localSheetId="0" hidden="1">'by Month'!$G$16</definedName>
    <definedName name="QB_ROW_1758060" localSheetId="2" hidden="1">'March by Class'!$G$13</definedName>
    <definedName name="QB_ROW_1758060" localSheetId="1" hidden="1">'March by Month'!$G$13</definedName>
    <definedName name="QB_ROW_1758060" localSheetId="3" hidden="1">'March Detail'!$B$16</definedName>
    <definedName name="QB_ROW_1758060_1" localSheetId="0" hidden="1">'by Month'!$G$12</definedName>
    <definedName name="QB_ROW_1758060_1" localSheetId="2" hidden="1">'March by Class'!$G$12</definedName>
    <definedName name="QB_ROW_1758060_1" localSheetId="1" hidden="1">'March by Month'!$G$14</definedName>
    <definedName name="QB_ROW_1758060_1" localSheetId="3" hidden="1">'March Detail'!$B$13</definedName>
    <definedName name="QB_ROW_1758060_2" localSheetId="2" hidden="1">'March by Class'!$G$14</definedName>
    <definedName name="QB_ROW_1758060_2" localSheetId="3" hidden="1">'March Detail'!$C$17</definedName>
    <definedName name="QB_ROW_1758060_3" localSheetId="3" hidden="1">'March Detail'!$C$16</definedName>
    <definedName name="QB_ROW_1758060_4" localSheetId="3" hidden="1">'March Detail'!$C$19</definedName>
    <definedName name="QB_ROW_1758060_5" localSheetId="3" hidden="1">'March Detail'!$G$14</definedName>
    <definedName name="QB_ROW_1758330" localSheetId="5" hidden="1">'Detail Jan-May'!$D$72</definedName>
    <definedName name="QB_ROW_1758330" localSheetId="3" hidden="1">'March Detail'!$D$35</definedName>
    <definedName name="QB_ROW_1758360" localSheetId="0" hidden="1">'by Month'!$G$21</definedName>
    <definedName name="QB_ROW_1758360" localSheetId="2" hidden="1">'March by Class'!$G$15</definedName>
    <definedName name="QB_ROW_1758360" localSheetId="1" hidden="1">'March by Month'!$G$17</definedName>
    <definedName name="QB_ROW_1758360" localSheetId="3" hidden="1">'March Detail'!$B$21</definedName>
    <definedName name="QB_ROW_1758360_1" localSheetId="0" hidden="1">'by Month'!$G$17</definedName>
    <definedName name="QB_ROW_1758360_1" localSheetId="2" hidden="1">'March by Class'!$G$14</definedName>
    <definedName name="QB_ROW_1758360_1" localSheetId="1" hidden="1">'March by Month'!$G$18</definedName>
    <definedName name="QB_ROW_1758360_1" localSheetId="3" hidden="1">'March Detail'!$B$17</definedName>
    <definedName name="QB_ROW_1758360_2" localSheetId="2" hidden="1">'March by Class'!$G$16</definedName>
    <definedName name="QB_ROW_1758360_2" localSheetId="1" hidden="1">'March by Month'!$G$19</definedName>
    <definedName name="QB_ROW_1758360_2" localSheetId="3" hidden="1">'March Detail'!$C$28</definedName>
    <definedName name="QB_ROW_1758360_3" localSheetId="2" hidden="1">'March by Class'!$G$17</definedName>
    <definedName name="QB_ROW_1758360_3" localSheetId="3" hidden="1">'March Detail'!$C$24</definedName>
    <definedName name="QB_ROW_1758360_4" localSheetId="2" hidden="1">'March by Class'!$G$18</definedName>
    <definedName name="QB_ROW_1758360_4" localSheetId="3" hidden="1">'March Detail'!$C$34</definedName>
    <definedName name="QB_ROW_1758360_5" localSheetId="2" hidden="1">'March by Class'!$G$19</definedName>
    <definedName name="QB_ROW_1758360_5" localSheetId="3" hidden="1">'March Detail'!$C$52</definedName>
    <definedName name="QB_ROW_1784010" localSheetId="5" hidden="1">'Detail Jan-May'!$B$31</definedName>
    <definedName name="QB_ROW_1784010" localSheetId="3" hidden="1">'March Detail'!$B$12</definedName>
    <definedName name="QB_ROW_1784040" localSheetId="0" hidden="1">'by Month'!$E$14</definedName>
    <definedName name="QB_ROW_1784040" localSheetId="2" hidden="1">'March by Class'!$E$11</definedName>
    <definedName name="QB_ROW_1784040" localSheetId="1" hidden="1">'March by Month'!$E$11</definedName>
    <definedName name="QB_ROW_1784040" localSheetId="3" hidden="1">'March Detail'!#REF!</definedName>
    <definedName name="QB_ROW_1784040_1" localSheetId="0" hidden="1">'by Month'!$E$10</definedName>
    <definedName name="QB_ROW_1784040_1" localSheetId="2" hidden="1">'March by Class'!$E$10</definedName>
    <definedName name="QB_ROW_1784040_1" localSheetId="1" hidden="1">'March by Month'!$E$12</definedName>
    <definedName name="QB_ROW_1784040_1" localSheetId="3" hidden="1">'March Detail'!#REF!</definedName>
    <definedName name="QB_ROW_1784040_2" localSheetId="2" hidden="1">'March by Class'!$E$12</definedName>
    <definedName name="QB_ROW_1784040_2" localSheetId="3" hidden="1">'March Detail'!$A$15</definedName>
    <definedName name="QB_ROW_1784040_3" localSheetId="3" hidden="1">'March Detail'!$A$14</definedName>
    <definedName name="QB_ROW_1784040_4" localSheetId="3" hidden="1">'March Detail'!$A$17</definedName>
    <definedName name="QB_ROW_1784040_5" localSheetId="3" hidden="1">'March Detail'!$E$12</definedName>
    <definedName name="QB_ROW_1784310" localSheetId="5" hidden="1">'Detail Jan-May'!$B$74</definedName>
    <definedName name="QB_ROW_1784310" localSheetId="3" hidden="1">'March Detail'!$B$37</definedName>
    <definedName name="QB_ROW_1784340" localSheetId="0" hidden="1">'by Month'!$E$23</definedName>
    <definedName name="QB_ROW_1784340" localSheetId="2" hidden="1">'March by Class'!$E$17</definedName>
    <definedName name="QB_ROW_1784340" localSheetId="1" hidden="1">'March by Month'!$E$19</definedName>
    <definedName name="QB_ROW_1784340" localSheetId="3" hidden="1">'March Detail'!#REF!</definedName>
    <definedName name="QB_ROW_1784340_1" localSheetId="0" hidden="1">'by Month'!$E$19</definedName>
    <definedName name="QB_ROW_1784340_1" localSheetId="2" hidden="1">'March by Class'!$E$16</definedName>
    <definedName name="QB_ROW_1784340_1" localSheetId="1" hidden="1">'March by Month'!$E$20</definedName>
    <definedName name="QB_ROW_1784340_1" localSheetId="3" hidden="1">'March Detail'!#REF!</definedName>
    <definedName name="QB_ROW_1784340_2" localSheetId="2" hidden="1">'March by Class'!$E$18</definedName>
    <definedName name="QB_ROW_1784340_2" localSheetId="1" hidden="1">'March by Month'!$E$21</definedName>
    <definedName name="QB_ROW_1784340_2" localSheetId="3" hidden="1">'March Detail'!$A$30</definedName>
    <definedName name="QB_ROW_1784340_3" localSheetId="2" hidden="1">'March by Class'!$E$19</definedName>
    <definedName name="QB_ROW_1784340_3" localSheetId="3" hidden="1">'March Detail'!$A$26</definedName>
    <definedName name="QB_ROW_1784340_4" localSheetId="2" hidden="1">'March by Class'!$E$20</definedName>
    <definedName name="QB_ROW_1784340_4" localSheetId="3" hidden="1">'March Detail'!$A$36</definedName>
    <definedName name="QB_ROW_1784340_5" localSheetId="2" hidden="1">'March by Class'!$E$21</definedName>
    <definedName name="QB_ROW_1784340_5" localSheetId="3" hidden="1">'March Detail'!$A$54</definedName>
    <definedName name="QB_ROW_18301" localSheetId="0" hidden="1">'by Month'!$A$48</definedName>
    <definedName name="QB_ROW_18301" localSheetId="2" hidden="1">'March by Class'!$A$35</definedName>
    <definedName name="QB_ROW_18301" localSheetId="1" hidden="1">'March by Month'!$A$40</definedName>
    <definedName name="QB_ROW_18301" localSheetId="3" hidden="1">'March Detail'!#REF!</definedName>
    <definedName name="QB_ROW_18301_1" localSheetId="0" hidden="1">'by Month'!$A$44</definedName>
    <definedName name="QB_ROW_18301_1" localSheetId="2" hidden="1">'March by Class'!$A$17</definedName>
    <definedName name="QB_ROW_18301_1" localSheetId="1" hidden="1">'March by Month'!$A$48</definedName>
    <definedName name="QB_ROW_18301_1" localSheetId="3" hidden="1">'March Detail'!#REF!</definedName>
    <definedName name="QB_ROW_18301_2" localSheetId="2" hidden="1">'March by Class'!$A$25</definedName>
    <definedName name="QB_ROW_18301_2" localSheetId="1" hidden="1">'March by Month'!$A$45</definedName>
    <definedName name="QB_ROW_18301_2" localSheetId="3" hidden="1">'March Detail'!#REF!</definedName>
    <definedName name="QB_ROW_18301_3" localSheetId="2" hidden="1">'March by Class'!$A$26</definedName>
    <definedName name="QB_ROW_18301_3" localSheetId="1" hidden="1">'March by Month'!$A$46</definedName>
    <definedName name="QB_ROW_18301_3" localSheetId="3" hidden="1">'March Detail'!#REF!</definedName>
    <definedName name="QB_ROW_18301_4" localSheetId="2" hidden="1">'March by Class'!$A$34</definedName>
    <definedName name="QB_ROW_18301_4" localSheetId="3" hidden="1">'March Detail'!#REF!</definedName>
    <definedName name="QB_ROW_18301_5" localSheetId="2" hidden="1">'March by Class'!$A$37</definedName>
    <definedName name="QB_ROW_18301_5" localSheetId="3" hidden="1">'March Detail'!#REF!</definedName>
    <definedName name="QB_ROW_19011" localSheetId="0" hidden="1">'by Month'!$B$6</definedName>
    <definedName name="QB_ROW_19011" localSheetId="2" hidden="1">'March by Class'!$B$2</definedName>
    <definedName name="QB_ROW_19011" localSheetId="1" hidden="1">'March by Month'!$B$2</definedName>
    <definedName name="QB_ROW_19011" localSheetId="3" hidden="1">'March Detail'!#REF!</definedName>
    <definedName name="QB_ROW_19011_1" localSheetId="0" hidden="1">'by Month'!$B$2</definedName>
    <definedName name="QB_ROW_19011_1" localSheetId="3" hidden="1">'March Detail'!#REF!</definedName>
    <definedName name="QB_ROW_19011_2" localSheetId="3" hidden="1">'March Detail'!$B$2</definedName>
    <definedName name="QB_ROW_19311" localSheetId="0" hidden="1">'by Month'!$B$47</definedName>
    <definedName name="QB_ROW_19311" localSheetId="2" hidden="1">'March by Class'!$B$34</definedName>
    <definedName name="QB_ROW_19311" localSheetId="1" hidden="1">'March by Month'!$B$39</definedName>
    <definedName name="QB_ROW_19311" localSheetId="3" hidden="1">'March Detail'!#REF!</definedName>
    <definedName name="QB_ROW_19311_1" localSheetId="0" hidden="1">'by Month'!$B$43</definedName>
    <definedName name="QB_ROW_19311_1" localSheetId="2" hidden="1">'March by Class'!$B$16</definedName>
    <definedName name="QB_ROW_19311_1" localSheetId="1" hidden="1">'March by Month'!$B$47</definedName>
    <definedName name="QB_ROW_19311_1" localSheetId="3" hidden="1">'March Detail'!#REF!</definedName>
    <definedName name="QB_ROW_19311_2" localSheetId="2" hidden="1">'March by Class'!$B$24</definedName>
    <definedName name="QB_ROW_19311_2" localSheetId="1" hidden="1">'March by Month'!$B$44</definedName>
    <definedName name="QB_ROW_19311_2" localSheetId="3" hidden="1">'March Detail'!#REF!</definedName>
    <definedName name="QB_ROW_19311_3" localSheetId="2" hidden="1">'March by Class'!$B$25</definedName>
    <definedName name="QB_ROW_19311_3" localSheetId="1" hidden="1">'March by Month'!$B$45</definedName>
    <definedName name="QB_ROW_19311_3" localSheetId="3" hidden="1">'March Detail'!#REF!</definedName>
    <definedName name="QB_ROW_19311_4" localSheetId="2" hidden="1">'March by Class'!$B$33</definedName>
    <definedName name="QB_ROW_19311_4" localSheetId="3" hidden="1">'March Detail'!#REF!</definedName>
    <definedName name="QB_ROW_19311_5" localSheetId="2" hidden="1">'March by Class'!$B$36</definedName>
    <definedName name="QB_ROW_19311_5" localSheetId="3" hidden="1">'March Detail'!#REF!</definedName>
    <definedName name="QB_ROW_20031" localSheetId="0" hidden="1">'by Month'!$D$7</definedName>
    <definedName name="QB_ROW_20031" localSheetId="2" hidden="1">'March by Class'!$D$3</definedName>
    <definedName name="QB_ROW_20031" localSheetId="1" hidden="1">'March by Month'!$D$3</definedName>
    <definedName name="QB_ROW_20031" localSheetId="3" hidden="1">'March Detail'!#REF!</definedName>
    <definedName name="QB_ROW_20031_1" localSheetId="0" hidden="1">'by Month'!$D$3</definedName>
    <definedName name="QB_ROW_20031_1" localSheetId="3" hidden="1">'March Detail'!#REF!</definedName>
    <definedName name="QB_ROW_20031_2" localSheetId="3" hidden="1">'March Detail'!$D$3</definedName>
    <definedName name="QB_ROW_20331" localSheetId="0" hidden="1">'by Month'!$D$24</definedName>
    <definedName name="QB_ROW_20331" localSheetId="2" hidden="1">'March by Class'!$D$18</definedName>
    <definedName name="QB_ROW_20331" localSheetId="1" hidden="1">'March by Month'!$D$20</definedName>
    <definedName name="QB_ROW_20331" localSheetId="3" hidden="1">'March Detail'!#REF!</definedName>
    <definedName name="QB_ROW_20331_1" localSheetId="0" hidden="1">'by Month'!$D$20</definedName>
    <definedName name="QB_ROW_20331_1" localSheetId="2" hidden="1">'March by Class'!$D$17</definedName>
    <definedName name="QB_ROW_20331_1" localSheetId="1" hidden="1">'March by Month'!$D$21</definedName>
    <definedName name="QB_ROW_20331_1" localSheetId="3" hidden="1">'March Detail'!#REF!</definedName>
    <definedName name="QB_ROW_20331_2" localSheetId="2" hidden="1">'March by Class'!$D$11</definedName>
    <definedName name="QB_ROW_20331_2" localSheetId="1" hidden="1">'March by Month'!$D$22</definedName>
    <definedName name="QB_ROW_20331_2" localSheetId="3" hidden="1">'March Detail'!#REF!</definedName>
    <definedName name="QB_ROW_20331_3" localSheetId="2" hidden="1">'March by Class'!$D$19</definedName>
    <definedName name="QB_ROW_20331_3" localSheetId="3" hidden="1">'March Detail'!#REF!</definedName>
    <definedName name="QB_ROW_20331_4" localSheetId="2" hidden="1">'March by Class'!$D$20</definedName>
    <definedName name="QB_ROW_20331_4" localSheetId="3" hidden="1">'March Detail'!#REF!</definedName>
    <definedName name="QB_ROW_20331_5" localSheetId="2" hidden="1">'March by Class'!$D$21</definedName>
    <definedName name="QB_ROW_20331_5" localSheetId="3" hidden="1">'March Detail'!#REF!</definedName>
    <definedName name="QB_ROW_21031" localSheetId="0" hidden="1">'by Month'!$D$26</definedName>
    <definedName name="QB_ROW_21031" localSheetId="2" hidden="1">'March by Class'!$D$20</definedName>
    <definedName name="QB_ROW_21031" localSheetId="1" hidden="1">'March by Month'!$D$22</definedName>
    <definedName name="QB_ROW_21031" localSheetId="3" hidden="1">'March Detail'!#REF!</definedName>
    <definedName name="QB_ROW_21031_1" localSheetId="0" hidden="1">'by Month'!$D$22</definedName>
    <definedName name="QB_ROW_21031_1" localSheetId="2" hidden="1">'March by Class'!$D$19</definedName>
    <definedName name="QB_ROW_21031_1" localSheetId="1" hidden="1">'March by Month'!$D$23</definedName>
    <definedName name="QB_ROW_21031_1" localSheetId="3" hidden="1">'March Detail'!#REF!</definedName>
    <definedName name="QB_ROW_21031_2" localSheetId="2" hidden="1">'March by Class'!$D$3</definedName>
    <definedName name="QB_ROW_21031_2" localSheetId="1" hidden="1">'March by Month'!$D$24</definedName>
    <definedName name="QB_ROW_21031_2" localSheetId="3" hidden="1">'March Detail'!#REF!</definedName>
    <definedName name="QB_ROW_21031_3" localSheetId="2" hidden="1">'March by Class'!$D$13</definedName>
    <definedName name="QB_ROW_21031_3" localSheetId="3" hidden="1">'March Detail'!#REF!</definedName>
    <definedName name="QB_ROW_21031_4" localSheetId="2" hidden="1">'March by Class'!$D$21</definedName>
    <definedName name="QB_ROW_21031_4" localSheetId="3" hidden="1">'March Detail'!#REF!</definedName>
    <definedName name="QB_ROW_21031_5" localSheetId="2" hidden="1">'March by Class'!$D$22</definedName>
    <definedName name="QB_ROW_21031_5" localSheetId="3" hidden="1">'March Detail'!#REF!</definedName>
    <definedName name="QB_ROW_21331" localSheetId="0" hidden="1">'by Month'!$D$46</definedName>
    <definedName name="QB_ROW_21331" localSheetId="2" hidden="1">'March by Class'!$D$33</definedName>
    <definedName name="QB_ROW_21331" localSheetId="1" hidden="1">'March by Month'!$D$38</definedName>
    <definedName name="QB_ROW_21331" localSheetId="3" hidden="1">'March Detail'!#REF!</definedName>
    <definedName name="QB_ROW_21331_1" localSheetId="0" hidden="1">'by Month'!$D$42</definedName>
    <definedName name="QB_ROW_21331_1" localSheetId="2" hidden="1">'March by Class'!$D$15</definedName>
    <definedName name="QB_ROW_21331_1" localSheetId="1" hidden="1">'March by Month'!$D$43</definedName>
    <definedName name="QB_ROW_21331_1" localSheetId="3" hidden="1">'March Detail'!#REF!</definedName>
    <definedName name="QB_ROW_21331_2" localSheetId="2" hidden="1">'March by Class'!$D$23</definedName>
    <definedName name="QB_ROW_21331_2" localSheetId="1" hidden="1">'March by Month'!$D$44</definedName>
    <definedName name="QB_ROW_21331_2" localSheetId="3" hidden="1">'March Detail'!#REF!</definedName>
    <definedName name="QB_ROW_21331_3" localSheetId="2" hidden="1">'March by Class'!$D$24</definedName>
    <definedName name="QB_ROW_21331_3" localSheetId="3" hidden="1">'March Detail'!#REF!</definedName>
    <definedName name="QB_ROW_21331_4" localSheetId="2" hidden="1">'March by Class'!$D$32</definedName>
    <definedName name="QB_ROW_21331_4" localSheetId="3" hidden="1">'March Detail'!#REF!</definedName>
    <definedName name="QB_ROW_21331_5" localSheetId="2" hidden="1">'March by Class'!$D$35</definedName>
    <definedName name="QB_ROW_21331_5" localSheetId="3" hidden="1">'March Detail'!#REF!</definedName>
    <definedName name="QB_ROW_25301" localSheetId="5" hidden="1">'Detail Jan-May'!$A$304</definedName>
    <definedName name="QB_ROW_25301" localSheetId="3" hidden="1">'March Detail'!$A$127</definedName>
    <definedName name="QB_ROW_301030" localSheetId="5" hidden="1">'Detail Jan-May'!$D$7</definedName>
    <definedName name="QB_ROW_301030" localSheetId="3" hidden="1">'March Detail'!$D$4</definedName>
    <definedName name="QB_ROW_301060" localSheetId="3" hidden="1">'March Detail'!$B$6</definedName>
    <definedName name="QB_ROW_301060_1" localSheetId="3" hidden="1">'March Detail'!$C$6</definedName>
    <definedName name="QB_ROW_301060_2" localSheetId="3" hidden="1">'March Detail'!$G$6</definedName>
    <definedName name="QB_ROW_301260" localSheetId="0" hidden="1">'by Month'!$G$10</definedName>
    <definedName name="QB_ROW_301260" localSheetId="2" hidden="1">'March by Class'!$G$6</definedName>
    <definedName name="QB_ROW_301260" localSheetId="1" hidden="1">'March by Month'!$G$7</definedName>
    <definedName name="QB_ROW_301260_1" localSheetId="0" hidden="1">'by Month'!$G$6</definedName>
    <definedName name="QB_ROW_301330" localSheetId="5" hidden="1">'Detail Jan-May'!$D$16</definedName>
    <definedName name="QB_ROW_301330" localSheetId="3" hidden="1">'March Detail'!$D$6</definedName>
    <definedName name="QB_ROW_301360" localSheetId="3" hidden="1">'March Detail'!$B$8</definedName>
    <definedName name="QB_ROW_301360_1" localSheetId="3" hidden="1">'March Detail'!$C$8</definedName>
    <definedName name="QB_ROW_301360_2" localSheetId="3" hidden="1">'March Detail'!$G$8</definedName>
    <definedName name="QB_ROW_32301" localSheetId="4" hidden="1">'Unpaid Bills'!#REF!</definedName>
    <definedName name="QB_ROW_32301_1" localSheetId="4" hidden="1">'Unpaid Bills'!$A$25</definedName>
    <definedName name="QB_ROW_32301_2" localSheetId="4" hidden="1">'Unpaid Bills'!$A$8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830010" localSheetId="4" hidden="1">'Unpaid Bills'!#REF!</definedName>
    <definedName name="QB_ROW_830310" localSheetId="4" hidden="1">'Unpaid Bills'!$B$11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6321" localSheetId="0" hidden="1">'by Month'!$C$25</definedName>
    <definedName name="QB_ROW_86321" localSheetId="2" hidden="1">'March by Class'!$C$19</definedName>
    <definedName name="QB_ROW_86321" localSheetId="1" hidden="1">'March by Month'!$C$21</definedName>
    <definedName name="QB_ROW_86321" localSheetId="3" hidden="1">'March Detail'!#REF!</definedName>
    <definedName name="QB_ROW_86321_1" localSheetId="0" hidden="1">'by Month'!$C$21</definedName>
    <definedName name="QB_ROW_86321_1" localSheetId="2" hidden="1">'March by Class'!$C$18</definedName>
    <definedName name="QB_ROW_86321_1" localSheetId="1" hidden="1">'March by Month'!$C$22</definedName>
    <definedName name="QB_ROW_86321_1" localSheetId="3" hidden="1">'March Detail'!#REF!</definedName>
    <definedName name="QB_ROW_86321_2" localSheetId="2" hidden="1">'March by Class'!$C$12</definedName>
    <definedName name="QB_ROW_86321_2" localSheetId="1" hidden="1">'March by Month'!$C$23</definedName>
    <definedName name="QB_ROW_86321_2" localSheetId="3" hidden="1">'March Detail'!#REF!</definedName>
    <definedName name="QB_ROW_86321_3" localSheetId="2" hidden="1">'March by Class'!$C$20</definedName>
    <definedName name="QB_ROW_86321_3" localSheetId="3" hidden="1">'March Detail'!#REF!</definedName>
    <definedName name="QB_ROW_86321_4" localSheetId="2" hidden="1">'March by Class'!$C$21</definedName>
    <definedName name="QB_ROW_86321_4" localSheetId="3" hidden="1">'March Detail'!#REF!</definedName>
    <definedName name="QB_ROW_86321_5" localSheetId="2" hidden="1">'March by Class'!$C$22</definedName>
    <definedName name="QB_ROW_86321_5" localSheetId="3" hidden="1">'March Detail'!#REF!</definedName>
    <definedName name="QB_ROW_9152010" localSheetId="4" hidden="1">'Unpaid Bills'!$B$5</definedName>
    <definedName name="QB_ROW_9152310" localSheetId="4" hidden="1">'Unpaid Bills'!$B$7</definedName>
    <definedName name="QB_ROW_9312010" localSheetId="4" hidden="1">'Unpaid Bills'!$B$12</definedName>
    <definedName name="QB_ROW_9312310" localSheetId="4" hidden="1">'Unpaid Bills'!$B$21</definedName>
    <definedName name="QB_ROW_9934010" localSheetId="4" hidden="1">'Unpaid Bills'!$B$22</definedName>
    <definedName name="QB_ROW_9934010_1" localSheetId="4" hidden="1">'Unpaid Bills'!$B$2</definedName>
    <definedName name="QB_ROW_9934310" localSheetId="4" hidden="1">'Unpaid Bills'!$B$24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8" l="1"/>
  <c r="R8" i="8"/>
  <c r="S8" i="8"/>
  <c r="Q11" i="8"/>
  <c r="R11" i="8"/>
  <c r="S11" i="8"/>
  <c r="Q12" i="8"/>
  <c r="R12" i="8"/>
  <c r="S12" i="8"/>
  <c r="Q13" i="8"/>
  <c r="R13" i="8"/>
  <c r="S13" i="8"/>
  <c r="Q23" i="8"/>
  <c r="R23" i="8"/>
  <c r="S23" i="8"/>
  <c r="Q32" i="8"/>
  <c r="R32" i="8"/>
  <c r="S32" i="8"/>
  <c r="Q36" i="8"/>
  <c r="R36" i="8"/>
  <c r="S36" i="8"/>
  <c r="Q37" i="8"/>
  <c r="R37" i="8"/>
  <c r="S37" i="8"/>
  <c r="Q38" i="8"/>
  <c r="R38" i="8"/>
  <c r="S38" i="8"/>
  <c r="Q39" i="8"/>
  <c r="R39" i="8"/>
  <c r="S39" i="8"/>
  <c r="Q40" i="8"/>
  <c r="R40" i="8"/>
  <c r="S40" i="8"/>
  <c r="Q41" i="8"/>
  <c r="R41" i="8"/>
  <c r="S41" i="8"/>
  <c r="Q56" i="8"/>
  <c r="R56" i="8"/>
  <c r="S56" i="8"/>
  <c r="Q59" i="8"/>
  <c r="R59" i="8"/>
  <c r="S59" i="8"/>
  <c r="Q63" i="8"/>
  <c r="R63" i="8"/>
  <c r="S63" i="8"/>
  <c r="Q70" i="8"/>
  <c r="R70" i="8"/>
  <c r="S70" i="8"/>
  <c r="Q76" i="8"/>
  <c r="R76" i="8"/>
  <c r="S76" i="8"/>
  <c r="Q90" i="8"/>
  <c r="R90" i="8"/>
  <c r="S90" i="8"/>
  <c r="Q93" i="8"/>
  <c r="R93" i="8"/>
  <c r="S93" i="8"/>
  <c r="Q105" i="8"/>
  <c r="R105" i="8"/>
  <c r="S105" i="8"/>
  <c r="Q110" i="8"/>
  <c r="R110" i="8"/>
  <c r="S110" i="8"/>
  <c r="Q116" i="8"/>
  <c r="R116" i="8"/>
  <c r="S116" i="8"/>
  <c r="Q122" i="8"/>
  <c r="R122" i="8"/>
  <c r="S122" i="8"/>
  <c r="Q129" i="8"/>
  <c r="R129" i="8"/>
  <c r="S129" i="8"/>
  <c r="Q130" i="8"/>
  <c r="R130" i="8"/>
  <c r="S130" i="8"/>
  <c r="Q131" i="8"/>
  <c r="R131" i="8"/>
  <c r="S131" i="8"/>
  <c r="Q132" i="8"/>
  <c r="R132" i="8"/>
  <c r="S132" i="8"/>
  <c r="Q133" i="8"/>
  <c r="R133" i="8"/>
  <c r="S133" i="8"/>
  <c r="Q134" i="8"/>
  <c r="R134" i="8"/>
  <c r="S134" i="8"/>
  <c r="N6" i="10"/>
  <c r="N7" i="10"/>
  <c r="I8" i="10"/>
  <c r="J8" i="10"/>
  <c r="K8" i="10"/>
  <c r="L8" i="10"/>
  <c r="M8" i="10"/>
  <c r="N8" i="10"/>
  <c r="I9" i="10"/>
  <c r="J9" i="10"/>
  <c r="K9" i="10"/>
  <c r="L9" i="10"/>
  <c r="M9" i="10"/>
  <c r="N9" i="10"/>
  <c r="N13" i="10"/>
  <c r="N14" i="10"/>
  <c r="N15" i="10"/>
  <c r="I16" i="10"/>
  <c r="J16" i="10"/>
  <c r="K16" i="10"/>
  <c r="L16" i="10"/>
  <c r="M16" i="10"/>
  <c r="N16" i="10"/>
  <c r="I17" i="10"/>
  <c r="J17" i="10"/>
  <c r="K17" i="10"/>
  <c r="L17" i="10"/>
  <c r="M17" i="10"/>
  <c r="N17" i="10"/>
  <c r="I18" i="10"/>
  <c r="J18" i="10"/>
  <c r="K18" i="10"/>
  <c r="L18" i="10"/>
  <c r="M18" i="10"/>
  <c r="N18" i="10"/>
  <c r="I19" i="10"/>
  <c r="J19" i="10"/>
  <c r="K19" i="10"/>
  <c r="L19" i="10"/>
  <c r="M19" i="10"/>
  <c r="N19" i="10"/>
  <c r="I20" i="10"/>
  <c r="J20" i="10"/>
  <c r="K20" i="10"/>
  <c r="L20" i="10"/>
  <c r="M20" i="10"/>
  <c r="N20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I36" i="10"/>
  <c r="J36" i="10"/>
  <c r="K36" i="10"/>
  <c r="L36" i="10"/>
  <c r="M36" i="10"/>
  <c r="N36" i="10"/>
  <c r="I37" i="10"/>
  <c r="J37" i="10"/>
  <c r="K37" i="10"/>
  <c r="L37" i="10"/>
  <c r="M37" i="10"/>
  <c r="N37" i="10"/>
  <c r="I38" i="10"/>
  <c r="J38" i="10"/>
  <c r="K38" i="10"/>
  <c r="L38" i="10"/>
  <c r="M38" i="10"/>
  <c r="N38" i="10"/>
  <c r="I39" i="10"/>
  <c r="J39" i="10"/>
  <c r="K39" i="10"/>
  <c r="L39" i="10"/>
  <c r="M39" i="10"/>
  <c r="N39" i="10"/>
  <c r="I40" i="10"/>
  <c r="J40" i="10"/>
  <c r="K40" i="10"/>
  <c r="L40" i="10"/>
  <c r="M40" i="10"/>
  <c r="N40" i="10"/>
  <c r="I46" i="9"/>
  <c r="I48" i="9"/>
  <c r="K4" i="9"/>
  <c r="K46" i="9"/>
  <c r="K48" i="9"/>
  <c r="M4" i="9"/>
  <c r="M46" i="9"/>
  <c r="M48" i="9"/>
  <c r="O4" i="9"/>
  <c r="O46" i="9"/>
  <c r="O48" i="9"/>
  <c r="Q4" i="9"/>
  <c r="Q46" i="9"/>
  <c r="Q48" i="9"/>
  <c r="S4" i="9"/>
  <c r="S46" i="9"/>
  <c r="S48" i="9"/>
  <c r="U4" i="9"/>
  <c r="U46" i="9"/>
  <c r="U48" i="9"/>
  <c r="W4" i="9"/>
  <c r="W46" i="9"/>
  <c r="W48" i="9"/>
  <c r="Y4" i="9"/>
  <c r="Y46" i="9"/>
  <c r="Y48" i="9"/>
  <c r="Y10" i="9"/>
  <c r="Y11" i="9"/>
  <c r="Y19" i="9"/>
  <c r="Y20" i="9"/>
  <c r="Y21" i="9"/>
  <c r="Y23" i="9"/>
  <c r="Y42" i="9"/>
  <c r="Y43" i="9"/>
  <c r="Y44" i="9"/>
  <c r="W19" i="9"/>
  <c r="W20" i="9"/>
  <c r="W21" i="9"/>
  <c r="W23" i="9"/>
  <c r="W42" i="9"/>
  <c r="W43" i="9"/>
  <c r="W44" i="9"/>
  <c r="I10" i="9"/>
  <c r="K10" i="9"/>
  <c r="M10" i="9"/>
  <c r="O10" i="9"/>
  <c r="Q10" i="9"/>
  <c r="S10" i="9"/>
  <c r="U10" i="9"/>
  <c r="I11" i="9"/>
  <c r="K11" i="9"/>
  <c r="M11" i="9"/>
  <c r="O11" i="9"/>
  <c r="Q11" i="9"/>
  <c r="S11" i="9"/>
  <c r="U11" i="9"/>
  <c r="I19" i="9"/>
  <c r="K19" i="9"/>
  <c r="M19" i="9"/>
  <c r="O19" i="9"/>
  <c r="Q19" i="9"/>
  <c r="S19" i="9"/>
  <c r="U19" i="9"/>
  <c r="I20" i="9"/>
  <c r="K20" i="9"/>
  <c r="M20" i="9"/>
  <c r="O20" i="9"/>
  <c r="Q20" i="9"/>
  <c r="S20" i="9"/>
  <c r="U20" i="9"/>
  <c r="I21" i="9"/>
  <c r="K21" i="9"/>
  <c r="M21" i="9"/>
  <c r="O21" i="9"/>
  <c r="Q21" i="9"/>
  <c r="S21" i="9"/>
  <c r="U21" i="9"/>
  <c r="I23" i="9"/>
  <c r="K23" i="9"/>
  <c r="M23" i="9"/>
  <c r="O23" i="9"/>
  <c r="Q23" i="9"/>
  <c r="S23" i="9"/>
  <c r="U23" i="9"/>
  <c r="I42" i="9"/>
  <c r="K42" i="9"/>
  <c r="M42" i="9"/>
  <c r="O42" i="9"/>
  <c r="Q42" i="9"/>
  <c r="S42" i="9"/>
  <c r="U42" i="9"/>
  <c r="I43" i="9"/>
  <c r="K43" i="9"/>
  <c r="M43" i="9"/>
  <c r="O43" i="9"/>
  <c r="Q43" i="9"/>
  <c r="S43" i="9"/>
  <c r="U43" i="9"/>
  <c r="I44" i="9"/>
  <c r="K44" i="9"/>
  <c r="M44" i="9"/>
  <c r="O44" i="9"/>
  <c r="Q44" i="9"/>
  <c r="S44" i="9"/>
  <c r="U44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<sst xmlns="http://schemas.openxmlformats.org/spreadsheetml/2006/main" count="1749" uniqueCount="494">
  <si>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</si>
  <si>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</si>
  <si>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</si>
  <si>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</si>
  <si>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</si>
  <si>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</si>
  <si>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</si>
  <si>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</si>
  <si>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</si>
  <si>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</si>
  <si>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</si>
  <si>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</si>
  <si>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</si>
  <si>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</si>
  <si>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</si>
  <si>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</si>
  <si>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</si>
  <si>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</si>
  <si>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</si>
  <si>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</si>
  <si>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</si>
  <si>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</si>
  <si>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</si>
  <si>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</si>
  <si>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</si>
  <si>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</si>
  <si>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</si>
  <si>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</si>
  <si>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</si>
  <si>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</si>
  <si>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</si>
  <si>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</si>
  <si>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</si>
  <si>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</si>
  <si>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</si>
  <si>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</si>
  <si>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</si>
  <si>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</si>
  <si>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</si>
  <si>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</si>
  <si>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</si>
  <si>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</si>
  <si>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</si>
  <si>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</si>
  <si>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</si>
  <si>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</si>
  <si>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</si>
  <si>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</si>
  <si>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</si>
  <si>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</si>
  <si>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</si>
  <si>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</si>
  <si>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</si>
  <si>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</si>
  <si>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</si>
  <si>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</si>
  <si>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</si>
  <si>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</si>
  <si>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</si>
  <si>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</si>
  <si>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</si>
  <si>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</si>
  <si>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</si>
  <si>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</si>
  <si>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</si>
  <si>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</si>
  <si>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</si>
  <si>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</si>
  <si>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</si>
  <si>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</si>
  <si>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</si>
  <si>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</si>
  <si>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</si>
  <si>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</si>
  <si>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</si>
  <si>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</si>
  <si>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</si>
  <si>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</si>
  <si>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</si>
  <si>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</si>
  <si>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</si>
  <si>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</si>
  <si>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</si>
  <si>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</si>
  <si>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</si>
  <si>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</si>
  <si>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</si>
  <si>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</si>
  <si>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</si>
  <si>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</si>
  <si>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</si>
  <si>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</si>
  <si>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</si>
  <si>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</si>
  <si>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</si>
  <si>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</si>
  <si>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</si>
  <si>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</si>
  <si>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</si>
  <si>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</si>
  <si>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</si>
  <si>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</si>
  <si>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</si>
  <si>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</si>
  <si>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</si>
  <si>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</si>
  <si>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</si>
  <si>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</si>
  <si>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</si>
  <si>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</si>
  <si>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</si>
  <si>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</si>
  <si>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</si>
  <si>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</si>
  <si>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</si>
  <si>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</si>
  <si>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</si>
  <si>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</si>
  <si>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</si>
  <si>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</si>
  <si>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</si>
  <si>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</si>
  <si>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</si>
  <si>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</si>
  <si>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</si>
  <si>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</si>
  <si>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</si>
  <si>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</si>
  <si>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</si>
  <si>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</si>
  <si>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</si>
  <si>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</si>
  <si>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</si>
  <si>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</si>
  <si>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</si>
  <si>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</si>
  <si>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</si>
  <si>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</si>
  <si>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</si>
  <si>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</si>
  <si>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</si>
  <si>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</si>
  <si>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</si>
  <si>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</si>
  <si>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</si>
  <si>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</si>
  <si>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</si>
  <si>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</si>
  <si>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</si>
  <si>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</si>
  <si>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</si>
  <si>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</si>
  <si>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</si>
  <si>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</si>
  <si>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</si>
  <si>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</si>
  <si>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</si>
  <si>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</si>
  <si>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</si>
  <si>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</si>
  <si>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</si>
  <si>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</si>
  <si>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</si>
  <si>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</si>
  <si>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</si>
  <si>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</si>
  <si>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</si>
  <si>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</si>
  <si>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</si>
  <si>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</si>
  <si>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</si>
  <si>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</si>
  <si>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</si>
  <si>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</si>
  <si>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</si>
  <si>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</si>
  <si>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</si>
  <si>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</si>
  <si>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</si>
  <si>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</si>
  <si>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</si>
  <si>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</si>
  <si>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</si>
  <si>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</si>
  <si>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</si>
  <si>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</si>
  <si>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</si>
  <si>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</si>
  <si>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</si>
  <si>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</si>
  <si>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</si>
  <si>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</si>
  <si>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</si>
  <si>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</si>
  <si>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</si>
  <si>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</si>
  <si>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</si>
  <si>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</si>
  <si>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</si>
  <si>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</si>
  <si>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</si>
  <si>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</si>
  <si>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</si>
  <si>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</si>
  <si>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</si>
  <si>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</si>
  <si>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</si>
  <si>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</si>
  <si>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</si>
  <si>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</si>
  <si>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</si>
  <si>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</si>
  <si>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</si>
  <si>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</si>
  <si>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</si>
  <si>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</si>
  <si>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</si>
  <si>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</si>
  <si>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</si>
  <si>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</si>
  <si>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</si>
  <si>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</si>
  <si>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</si>
  <si>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</si>
  <si>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</si>
  <si>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</si>
  <si>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</si>
  <si>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</si>
  <si>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</si>
  <si>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</si>
  <si>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</si>
  <si>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</si>
  <si>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</si>
  <si>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</si>
  <si>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</si>
  <si>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</si>
  <si>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</si>
  <si>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</si>
  <si>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</si>
  <si>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</si>
  <si>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</si>
  <si>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</si>
  <si>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</si>
  <si>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</si>
  <si>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</si>
  <si>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</si>
  <si>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</si>
  <si>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</si>
  <si>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</si>
  <si>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</si>
  <si>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</si>
  <si>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</si>
  <si>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</si>
  <si>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</si>
  <si>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</si>
  <si>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</si>
  <si>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</si>
  <si>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</si>
  <si>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</si>
  <si>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</si>
  <si>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</si>
  <si>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</si>
  <si>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</si>
  <si>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</si>
  <si>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</si>
  <si>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</si>
  <si>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</si>
  <si>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</si>
  <si>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</si>
  <si>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</si>
  <si>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</si>
  <si>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</si>
  <si>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</si>
  <si>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</si>
  <si>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</si>
  <si>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</si>
  <si>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</si>
  <si>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</si>
  <si>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</si>
  <si>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</si>
  <si>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</si>
  <si>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</si>
  <si>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</si>
  <si>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</si>
  <si>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</si>
  <si>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</si>
  <si>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</si>
  <si>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</si>
  <si>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</si>
  <si>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</si>
  <si>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</si>
  <si>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</si>
  <si>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</si>
  <si>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</si>
  <si>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</si>
  <si>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</si>
  <si>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</si>
  <si>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</si>
  <si>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</si>
  <si>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</si>
  <si>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</si>
  <si>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</si>
  <si>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</si>
  <si>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</si>
  <si>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</si>
  <si>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</si>
  <si>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</si>
  <si>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</si>
  <si>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</si>
  <si>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</si>
  <si>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</si>
  <si>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</si>
  <si>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</si>
  <si>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</si>
  <si>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</si>
  <si>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</si>
  <si>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</si>
  <si>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</si>
  <si>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</si>
  <si>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</si>
  <si>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</si>
  <si>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</si>
  <si>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</si>
  <si>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</si>
  <si>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</si>
  <si>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</si>
  <si>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</si>
  <si>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</si>
  <si>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</si>
  <si>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</si>
  <si>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</si>
  <si>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</si>
  <si>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</si>
  <si>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</si>
  <si>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</si>
  <si>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</si>
  <si>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</si>
  <si>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</si>
  <si>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</si>
  <si>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</si>
  <si>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</si>
  <si>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</si>
  <si>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</si>
  <si>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</si>
  <si>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</si>
  <si>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</si>
  <si>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</si>
  <si>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</si>
  <si>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</si>
  <si>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</si>
  <si>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</si>
  <si>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</si>
  <si>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</si>
  <si>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</si>
  <si>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</si>
  <si>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</si>
  <si>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</si>
  <si>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</si>
  <si>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</si>
  <si>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</si>
  <si>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</si>
  <si>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</si>
  <si>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</si>
  <si>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</si>
  <si>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</si>
  <si>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</si>
  <si>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</si>
  <si>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</si>
  <si>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</si>
  <si>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</si>
  <si>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</si>
  <si>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</si>
  <si>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</si>
  <si>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</si>
  <si>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</si>
  <si>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</si>
  <si>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</si>
  <si>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</si>
  <si>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</si>
  <si>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</si>
  <si>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</si>
  <si>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</si>
  <si>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</si>
  <si>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</si>
  <si>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</si>
  <si>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</si>
  <si>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</si>
  <si>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</si>
  <si>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</si>
  <si>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</si>
  <si>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</si>
  <si>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</si>
  <si>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</si>
  <si>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</si>
  <si>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</si>
  <si>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</si>
  <si>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</si>
  <si>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</si>
  <si>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</si>
  <si>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</si>
  <si>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</si>
  <si>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</si>
  <si>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</si>
  <si>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</si>
  <si>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</si>
  <si>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</si>
  <si>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Oct 16</t>
  </si>
  <si>
    <t>Nov 16</t>
  </si>
  <si>
    <t>Dec 16</t>
  </si>
  <si>
    <t>Jan 17</t>
  </si>
  <si>
    <t>1104306 · Dev TempRestr PerSol Advancmt P</t>
  </si>
  <si>
    <t>Feb 17</t>
  </si>
  <si>
    <t>Connor, Michael</t>
  </si>
  <si>
    <t>Etherly, Lesley Martinez</t>
  </si>
  <si>
    <t>Travel Grant IIE / MacArthur</t>
  </si>
  <si>
    <t>Latino Public Broadcasting</t>
  </si>
  <si>
    <t>Travel Grants MacArthur</t>
  </si>
  <si>
    <t>Busboys and Poets</t>
  </si>
  <si>
    <t>Aparicio, Rocio Edith Santos</t>
  </si>
  <si>
    <t>03012017</t>
  </si>
  <si>
    <t>Bryant, Heather.</t>
  </si>
  <si>
    <t>03062017</t>
  </si>
  <si>
    <t>03102017</t>
  </si>
  <si>
    <t>03152017</t>
  </si>
  <si>
    <t>03132017</t>
  </si>
  <si>
    <t>Mar 17</t>
  </si>
  <si>
    <t>9779</t>
  </si>
  <si>
    <t>Release Mar income</t>
  </si>
  <si>
    <t>015868</t>
  </si>
  <si>
    <t>015764</t>
  </si>
  <si>
    <t>036226</t>
  </si>
  <si>
    <t>Berrett-Koehler Publishers, Inc.</t>
  </si>
  <si>
    <t>2080</t>
  </si>
  <si>
    <t>Democracy Fund, Inc.</t>
  </si>
  <si>
    <t>TMC Sponsorship Income</t>
  </si>
  <si>
    <t>03172017</t>
  </si>
  <si>
    <t>Institute of International Education.</t>
  </si>
  <si>
    <t>Grant Refund (Refund of unused grant that was deposited on 3/7/17 CK # 015868)</t>
  </si>
  <si>
    <t>Wysocki, Aaron</t>
  </si>
  <si>
    <t>cc  2/27</t>
  </si>
  <si>
    <t>Singh, Praveen</t>
  </si>
  <si>
    <t>Humke, Jennifer</t>
  </si>
  <si>
    <t>Burton, Julie</t>
  </si>
  <si>
    <t>Bleifuss, Joel</t>
  </si>
  <si>
    <t>cc  1/31 dep, refund</t>
  </si>
  <si>
    <t>Bryant, Heather</t>
  </si>
  <si>
    <t>cc  3/03</t>
  </si>
  <si>
    <t>Laura Flanders Show</t>
  </si>
  <si>
    <t>cc: 3/24</t>
  </si>
  <si>
    <t>Worker's Independent News</t>
  </si>
  <si>
    <t>cc  3/26</t>
  </si>
  <si>
    <t>9649R</t>
  </si>
  <si>
    <t>Reverse of GJE 9649 --</t>
  </si>
  <si>
    <t>9723</t>
  </si>
  <si>
    <t>9724</t>
  </si>
  <si>
    <t>MEDICAL REIMB</t>
  </si>
  <si>
    <t>9727</t>
  </si>
  <si>
    <t>9728</t>
  </si>
  <si>
    <t>TMC2017</t>
  </si>
  <si>
    <t>Flaticon Monthly fee</t>
  </si>
  <si>
    <t>FedexOffice</t>
  </si>
  <si>
    <t>Amex - MC</t>
  </si>
  <si>
    <t>Annual Membership Fee</t>
  </si>
  <si>
    <t>9732</t>
  </si>
  <si>
    <t>Bankcard Monthly Fee TMC 3/02/17 Feb</t>
  </si>
  <si>
    <t>9750</t>
  </si>
  <si>
    <t>Reclass Bankcard monthly fees to TMC 2/03/17 -Jan17</t>
  </si>
  <si>
    <t>Reclass Bankcard monthly fees to TMC 1/03/17 -Dec16</t>
  </si>
  <si>
    <t>Reclass Bankcard monthly fees to TMC 12/02/16 -Nov16</t>
  </si>
  <si>
    <t>Reclass Bankcard monthly fees to TMC 11/02/16 -Oct16</t>
  </si>
  <si>
    <t>Reclass Bankcard monthly fees to TMC 10/03/16</t>
  </si>
  <si>
    <t>Reclass Bankcard monthly fees to TMC 9/02/16</t>
  </si>
  <si>
    <t>Reclass Bankcard monthly fees to TMC 8/02/16</t>
  </si>
  <si>
    <t>Reclass Bankcard monthly fees to TMC 7/05/16</t>
  </si>
  <si>
    <t>Reclass Bankcard monthly fees to TMC 6/02/16</t>
  </si>
  <si>
    <t>03142017</t>
  </si>
  <si>
    <t>Horten, Max</t>
  </si>
  <si>
    <t>Fedex</t>
  </si>
  <si>
    <t>Jetblue Airways</t>
  </si>
  <si>
    <t>Hotel Harrington</t>
  </si>
  <si>
    <t>AirBnB</t>
  </si>
  <si>
    <t>Washington Court Hotel</t>
  </si>
  <si>
    <t>Dukem Ethiopian Restaurant</t>
  </si>
  <si>
    <t>Paypal Journalism</t>
  </si>
  <si>
    <t>Eventbrite</t>
  </si>
  <si>
    <t>The Journalism Univ</t>
  </si>
  <si>
    <t>Nabj Events</t>
  </si>
  <si>
    <t>Making Contact</t>
  </si>
  <si>
    <t>03292017</t>
  </si>
  <si>
    <t>Embassy Row Hotel Washington</t>
  </si>
  <si>
    <t>Ben's Next Door</t>
  </si>
  <si>
    <t>Office Depot</t>
  </si>
  <si>
    <t>Office Max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</si>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</sst>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yy"/>
    <numFmt numFmtId="165" formatCode="&quot;$&quot;#,##0.0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4" fontId="22" fillId="0" borderId="0" applyFont="0" applyFill="0" applyBorder="0" applyAlignment="0" applyProtection="0"/>
  </cellStyleXfs>
  <cellXfs count="8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5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4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4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6" fillId="0" borderId="7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7" fillId="0" borderId="9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6" fillId="0" borderId="11" xfId="0" applyNumberFormat="1" applyFont="1" applyFill="1" applyBorder="1" applyAlignment="1" applyProtection="1"/>
    <xf numFmtId="39" fontId="17" fillId="0" borderId="12" xfId="0" applyNumberFormat="1" applyFont="1" applyFill="1" applyBorder="1" applyAlignment="1" applyProtection="1"/>
    <xf numFmtId="39" fontId="17" fillId="0" borderId="13" xfId="0" applyNumberFormat="1" applyFont="1" applyFill="1" applyBorder="1" applyAlignment="1" applyProtection="1"/>
    <xf numFmtId="39" fontId="16" fillId="0" borderId="14" xfId="0" applyNumberFormat="1" applyFont="1" applyFill="1" applyBorder="1" applyAlignment="1" applyProtection="1"/>
    <xf numFmtId="39" fontId="17" fillId="0" borderId="15" xfId="0" applyNumberFormat="1" applyFont="1" applyFill="1" applyBorder="1" applyAlignment="1" applyProtection="1"/>
    <xf numFmtId="39" fontId="17" fillId="0" borderId="16" xfId="0" applyNumberFormat="1" applyFont="1" applyFill="1" applyBorder="1" applyAlignment="1" applyProtection="1"/>
    <xf numFmtId="39" fontId="16" fillId="0" borderId="17" xfId="0" applyNumberFormat="1" applyFont="1" applyFill="1" applyBorder="1" applyAlignment="1" applyProtection="1"/>
    <xf numFmtId="49" fontId="16" fillId="0" borderId="18" xfId="0" applyNumberFormat="1" applyFont="1" applyFill="1" applyBorder="1" applyAlignment="1" applyProtection="1">
      <alignment horizontal="center"/>
    </xf>
    <xf numFmtId="39" fontId="17" fillId="0" borderId="19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defaultColWidth="8.83984375" defaultRowHeight="14.4" outlineLevelRow="4" outlineLevelCol="1" x14ac:dyDescent="0.55000000000000004"/>
  <cols>
    <col min="1" max="4" width="1.68359375" style="16" customWidth="1"/>
    <col min="5" max="7" width="3" style="16" customWidth="1"/>
    <col min="8" max="8" width="43.68359375" style="16" customWidth="1"/>
    <col min="9" max="9" width="11.68359375" style="17" bestFit="1" customWidth="1" outlineLevel="1"/>
    <col min="10" max="13" width="13.3125" style="17" bestFit="1" customWidth="1" outlineLevel="1"/>
    <col min="14" max="14" width="14.68359375" style="17" bestFit="1" customWidth="1"/>
  </cols>
  <sheetData>
    <row r="1" spans="1:14" ht="15.3" x14ac:dyDescent="0.55000000000000004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.7" x14ac:dyDescent="0.6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 x14ac:dyDescent="0.5500000000000000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4.7" thickBot="1" x14ac:dyDescent="0.6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4.7" thickTop="1" x14ac:dyDescent="0.55000000000000004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 x14ac:dyDescent="0.5500000000000000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 x14ac:dyDescent="0.55000000000000004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 x14ac:dyDescent="0.55000000000000004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 x14ac:dyDescent="0.55000000000000004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 x14ac:dyDescent="0.55000000000000004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4.7" outlineLevel="3" thickBot="1" x14ac:dyDescent="0.6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4.7" outlineLevel="2" thickBot="1" x14ac:dyDescent="0.6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 x14ac:dyDescent="0.55000000000000004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 x14ac:dyDescent="0.55000000000000004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 x14ac:dyDescent="0.55000000000000004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 x14ac:dyDescent="0.5500000000000000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 x14ac:dyDescent="0.5500000000000000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 x14ac:dyDescent="0.5500000000000000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 x14ac:dyDescent="0.5500000000000000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4.7" outlineLevel="4" thickBot="1" x14ac:dyDescent="0.6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4.7" outlineLevel="3" thickBot="1" x14ac:dyDescent="0.6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4.7" outlineLevel="2" thickBot="1" x14ac:dyDescent="0.6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4.7" outlineLevel="1" thickBot="1" x14ac:dyDescent="0.6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4.7" thickBot="1" x14ac:dyDescent="0.6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 x14ac:dyDescent="0.5500000000000000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 x14ac:dyDescent="0.55000000000000004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 x14ac:dyDescent="0.55000000000000004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 x14ac:dyDescent="0.55000000000000004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 x14ac:dyDescent="0.55000000000000004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 x14ac:dyDescent="0.55000000000000004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 x14ac:dyDescent="0.55000000000000004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 x14ac:dyDescent="0.55000000000000004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 x14ac:dyDescent="0.55000000000000004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 x14ac:dyDescent="0.55000000000000004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 x14ac:dyDescent="0.55000000000000004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 x14ac:dyDescent="0.55000000000000004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 x14ac:dyDescent="0.55000000000000004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 x14ac:dyDescent="0.55000000000000004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 x14ac:dyDescent="0.55000000000000004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 x14ac:dyDescent="0.55000000000000004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 x14ac:dyDescent="0.55000000000000004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 x14ac:dyDescent="0.55000000000000004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4.7" outlineLevel="3" thickBot="1" x14ac:dyDescent="0.6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4.7" outlineLevel="2" thickBot="1" x14ac:dyDescent="0.6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4.7" outlineLevel="1" thickBot="1" x14ac:dyDescent="0.6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4.7" thickBot="1" x14ac:dyDescent="0.6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4.7" thickBot="1" x14ac:dyDescent="0.6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 x14ac:dyDescent="0.55000000000000004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4.7" thickTop="1" x14ac:dyDescent="0.55000000000000004"/>
    <row r="50" spans="1:14" s="37" customFormat="1" x14ac:dyDescent="0.55000000000000004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8" zoomScale="75" zoomScaleNormal="75" zoomScalePageLayoutView="75" workbookViewId="0">
      <pane xSplit="8" topLeftCell="V1" activePane="topRight" state="frozen"/>
      <selection pane="topRight" activeCell="Y41" sqref="Y41"/>
    </sheetView>
  </sheetViews>
  <sheetFormatPr defaultColWidth="9" defaultRowHeight="14.4" x14ac:dyDescent="0.55000000000000004"/>
  <cols>
    <col min="1" max="1" width="9" style="54"/>
    <col min="2" max="4" width="3.83984375" style="54" customWidth="1"/>
    <col min="5" max="5" width="3.15625" style="54" customWidth="1"/>
    <col min="6" max="6" width="9" style="54"/>
    <col min="7" max="7" width="12" style="54" customWidth="1"/>
    <col min="8" max="8" width="38.15625" style="54" bestFit="1" customWidth="1"/>
    <col min="9" max="9" width="15.15625" style="46" bestFit="1" customWidth="1"/>
    <col min="10" max="10" width="11.15625" style="46" bestFit="1" customWidth="1"/>
    <col min="11" max="11" width="13.47265625" style="46" bestFit="1" customWidth="1"/>
    <col min="12" max="12" width="9" style="46"/>
    <col min="13" max="13" width="14.3125" style="46" bestFit="1" customWidth="1"/>
    <col min="14" max="14" width="9" style="46"/>
    <col min="15" max="15" width="13.68359375" style="46" bestFit="1" customWidth="1"/>
    <col min="16" max="16" width="9" style="46"/>
    <col min="17" max="17" width="13.68359375" style="46" bestFit="1" customWidth="1"/>
    <col min="18" max="18" width="9" style="46"/>
    <col min="19" max="19" width="15.15625" style="46" bestFit="1" customWidth="1"/>
    <col min="20" max="20" width="9" style="46"/>
    <col min="21" max="21" width="12.3125" style="46" bestFit="1" customWidth="1"/>
    <col min="22" max="22" width="9" style="46"/>
    <col min="23" max="23" width="11.47265625" style="46" bestFit="1" customWidth="1"/>
    <col min="24" max="24" width="9" style="46"/>
    <col min="25" max="25" width="11.47265625" style="46" bestFit="1" customWidth="1"/>
    <col min="26" max="16384" width="9" style="46"/>
  </cols>
  <sheetData>
    <row r="1" spans="1:25" s="48" customFormat="1" ht="14.7" thickBot="1" x14ac:dyDescent="0.6">
      <c r="A1" s="55"/>
      <c r="B1" s="55"/>
      <c r="C1" s="55"/>
      <c r="D1" s="55"/>
      <c r="E1" s="55"/>
      <c r="F1" s="55"/>
      <c r="G1" s="55"/>
      <c r="H1" s="55"/>
      <c r="I1" s="65" t="s">
        <v>401</v>
      </c>
      <c r="K1" s="65" t="s">
        <v>402</v>
      </c>
      <c r="M1" s="65" t="s">
        <v>404</v>
      </c>
      <c r="O1" s="65" t="s">
        <v>406</v>
      </c>
      <c r="Q1" s="65" t="s">
        <v>407</v>
      </c>
      <c r="S1" s="65" t="s">
        <v>408</v>
      </c>
      <c r="U1" s="65" t="s">
        <v>409</v>
      </c>
      <c r="W1" s="65" t="s">
        <v>411</v>
      </c>
      <c r="Y1" s="65" t="s">
        <v>425</v>
      </c>
    </row>
    <row r="2" spans="1:25" ht="14.7" thickTop="1" x14ac:dyDescent="0.55000000000000004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25" x14ac:dyDescent="0.55000000000000004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25" x14ac:dyDescent="0.55000000000000004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I48</f>
        <v>87485.849999999919</v>
      </c>
      <c r="M4" s="63">
        <f>K48</f>
        <v>96386.159999999916</v>
      </c>
      <c r="O4" s="63">
        <f>M48</f>
        <v>83313.399999999921</v>
      </c>
      <c r="Q4" s="63">
        <f>O48</f>
        <v>66902.669999999925</v>
      </c>
      <c r="S4" s="63">
        <f>Q48</f>
        <v>104115.17999999993</v>
      </c>
      <c r="U4" s="66">
        <f>S48</f>
        <v>99773.869999999937</v>
      </c>
      <c r="W4" s="66">
        <f>U48</f>
        <v>95691.329999999944</v>
      </c>
      <c r="Y4" s="66">
        <f>W48</f>
        <v>70485.879999999946</v>
      </c>
    </row>
    <row r="5" spans="1:25" x14ac:dyDescent="0.55000000000000004">
      <c r="A5" s="51"/>
      <c r="B5" s="51"/>
      <c r="C5" s="51"/>
      <c r="D5" s="51"/>
      <c r="E5" s="51" t="s">
        <v>12</v>
      </c>
      <c r="F5" s="51"/>
      <c r="G5" s="51"/>
      <c r="H5" s="51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Y5" s="52"/>
    </row>
    <row r="6" spans="1:25" x14ac:dyDescent="0.55000000000000004">
      <c r="A6" s="51"/>
      <c r="B6" s="51"/>
      <c r="C6" s="51"/>
      <c r="D6" s="51"/>
      <c r="E6" s="51"/>
      <c r="F6" s="51" t="s">
        <v>13</v>
      </c>
      <c r="G6" s="51"/>
      <c r="H6" s="51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  <c r="Y6" s="52"/>
    </row>
    <row r="7" spans="1:25" x14ac:dyDescent="0.55000000000000004">
      <c r="A7" s="51"/>
      <c r="B7" s="51"/>
      <c r="C7" s="51"/>
      <c r="D7" s="51"/>
      <c r="E7" s="51"/>
      <c r="F7" s="51"/>
      <c r="G7" s="51" t="s">
        <v>14</v>
      </c>
      <c r="H7" s="51"/>
      <c r="I7" s="52">
        <v>21730</v>
      </c>
      <c r="J7" s="53"/>
      <c r="K7" s="52">
        <v>16100</v>
      </c>
      <c r="L7" s="53"/>
      <c r="M7" s="52">
        <v>13073</v>
      </c>
      <c r="N7" s="53"/>
      <c r="O7" s="52">
        <v>16411</v>
      </c>
      <c r="P7" s="53"/>
      <c r="Q7" s="52">
        <v>12787</v>
      </c>
      <c r="R7" s="53"/>
      <c r="S7" s="52">
        <v>4341</v>
      </c>
      <c r="T7" s="53"/>
      <c r="U7" s="52">
        <v>4133</v>
      </c>
      <c r="W7" s="52">
        <v>0</v>
      </c>
      <c r="Y7" s="52">
        <v>23868</v>
      </c>
    </row>
    <row r="8" spans="1:25" x14ac:dyDescent="0.55000000000000004">
      <c r="A8" s="51"/>
      <c r="B8" s="51"/>
      <c r="C8" s="51"/>
      <c r="D8" s="51"/>
      <c r="E8" s="51"/>
      <c r="F8" s="51"/>
      <c r="G8" s="51" t="s">
        <v>15</v>
      </c>
      <c r="H8" s="51"/>
      <c r="I8" s="52">
        <v>-21730</v>
      </c>
      <c r="J8" s="53"/>
      <c r="K8" s="52">
        <v>8900</v>
      </c>
      <c r="L8" s="53"/>
      <c r="M8" s="52">
        <v>-13073</v>
      </c>
      <c r="N8" s="53"/>
      <c r="O8" s="52">
        <v>-16411</v>
      </c>
      <c r="P8" s="53"/>
      <c r="Q8" s="52">
        <v>37213</v>
      </c>
      <c r="R8" s="53"/>
      <c r="S8" s="52">
        <v>-4341</v>
      </c>
      <c r="T8" s="53"/>
      <c r="U8" s="52">
        <v>-4133</v>
      </c>
      <c r="W8" s="52">
        <v>0</v>
      </c>
      <c r="Y8" s="52">
        <v>-23868</v>
      </c>
    </row>
    <row r="9" spans="1:25" ht="14.7" thickBot="1" x14ac:dyDescent="0.6">
      <c r="A9" s="51"/>
      <c r="B9" s="51"/>
      <c r="C9" s="51"/>
      <c r="D9" s="51"/>
      <c r="E9" s="51"/>
      <c r="F9" s="51"/>
      <c r="G9" s="51" t="s">
        <v>410</v>
      </c>
      <c r="H9" s="51"/>
      <c r="I9" s="52">
        <v>0</v>
      </c>
      <c r="J9" s="53"/>
      <c r="K9" s="52">
        <v>0</v>
      </c>
      <c r="L9" s="53"/>
      <c r="M9" s="52">
        <v>0</v>
      </c>
      <c r="N9" s="53"/>
      <c r="O9" s="52">
        <v>0</v>
      </c>
      <c r="P9" s="53"/>
      <c r="Q9" s="52">
        <v>0</v>
      </c>
      <c r="R9" s="53"/>
      <c r="S9" s="52">
        <v>0</v>
      </c>
      <c r="T9" s="53"/>
      <c r="U9" s="52">
        <v>50</v>
      </c>
      <c r="W9" s="52">
        <v>125</v>
      </c>
      <c r="Y9" s="52">
        <v>0</v>
      </c>
    </row>
    <row r="10" spans="1:25" ht="14.7" thickBot="1" x14ac:dyDescent="0.6">
      <c r="A10" s="51"/>
      <c r="B10" s="51"/>
      <c r="C10" s="51"/>
      <c r="D10" s="51"/>
      <c r="E10" s="51"/>
      <c r="F10" s="51" t="s">
        <v>16</v>
      </c>
      <c r="G10" s="51"/>
      <c r="H10" s="51"/>
      <c r="I10" s="71">
        <f>ROUND(SUM(I6:I9),5)</f>
        <v>0</v>
      </c>
      <c r="J10" s="53"/>
      <c r="K10" s="71">
        <f>ROUND(SUM(K6:K9),5)</f>
        <v>25000</v>
      </c>
      <c r="L10" s="53"/>
      <c r="M10" s="71">
        <f>ROUND(SUM(M6:M9),5)</f>
        <v>0</v>
      </c>
      <c r="N10" s="53"/>
      <c r="O10" s="71">
        <f>ROUND(SUM(O6:O9),5)</f>
        <v>0</v>
      </c>
      <c r="P10" s="53"/>
      <c r="Q10" s="71">
        <f>ROUND(SUM(Q6:Q9),5)</f>
        <v>50000</v>
      </c>
      <c r="R10" s="53"/>
      <c r="S10" s="71">
        <f>ROUND(SUM(S6:S9),5)</f>
        <v>0</v>
      </c>
      <c r="T10" s="53"/>
      <c r="U10" s="71">
        <f>ROUND(SUM(U6:U9),5)</f>
        <v>50</v>
      </c>
      <c r="W10" s="73">
        <v>125</v>
      </c>
      <c r="Y10" s="76">
        <f>ROUND(SUM(Y6:Y9),5)</f>
        <v>0</v>
      </c>
    </row>
    <row r="11" spans="1:25" x14ac:dyDescent="0.55000000000000004">
      <c r="A11" s="51"/>
      <c r="B11" s="51"/>
      <c r="C11" s="51"/>
      <c r="D11" s="51"/>
      <c r="E11" s="51" t="s">
        <v>17</v>
      </c>
      <c r="F11" s="51"/>
      <c r="G11" s="51"/>
      <c r="H11" s="51"/>
      <c r="I11" s="52">
        <f>ROUND(I5+I10,5)</f>
        <v>0</v>
      </c>
      <c r="J11" s="53"/>
      <c r="K11" s="52">
        <f>ROUND(K5+K10,5)</f>
        <v>25000</v>
      </c>
      <c r="L11" s="53"/>
      <c r="M11" s="52">
        <f>ROUND(M5+M10,5)</f>
        <v>0</v>
      </c>
      <c r="N11" s="53"/>
      <c r="O11" s="52">
        <f>ROUND(O5+O10,5)</f>
        <v>0</v>
      </c>
      <c r="P11" s="53"/>
      <c r="Q11" s="52">
        <f>ROUND(Q5+Q10,5)</f>
        <v>50000</v>
      </c>
      <c r="R11" s="53"/>
      <c r="S11" s="52">
        <f>ROUND(S5+S10,5)</f>
        <v>0</v>
      </c>
      <c r="T11" s="53"/>
      <c r="U11" s="52">
        <f>ROUND(U5+U10,5)</f>
        <v>50</v>
      </c>
      <c r="W11" s="52">
        <v>125</v>
      </c>
      <c r="Y11" s="52">
        <f>ROUND(Y5+Y10,5)</f>
        <v>0</v>
      </c>
    </row>
    <row r="12" spans="1:25" x14ac:dyDescent="0.55000000000000004">
      <c r="A12" s="51"/>
      <c r="B12" s="51"/>
      <c r="C12" s="51"/>
      <c r="D12" s="51"/>
      <c r="E12" s="51" t="s">
        <v>18</v>
      </c>
      <c r="F12" s="51"/>
      <c r="G12" s="51"/>
      <c r="H12" s="51"/>
      <c r="I12" s="52"/>
      <c r="J12" s="53"/>
      <c r="K12" s="52"/>
      <c r="L12" s="53"/>
      <c r="M12" s="52"/>
      <c r="N12" s="53"/>
      <c r="O12" s="52"/>
      <c r="P12" s="53"/>
      <c r="Q12" s="52"/>
      <c r="R12" s="53"/>
      <c r="S12" s="52"/>
      <c r="T12" s="53"/>
      <c r="U12" s="52"/>
      <c r="W12" s="52"/>
      <c r="Y12" s="52"/>
    </row>
    <row r="13" spans="1:25" x14ac:dyDescent="0.55000000000000004">
      <c r="A13" s="51"/>
      <c r="B13" s="51"/>
      <c r="C13" s="51"/>
      <c r="D13" s="51"/>
      <c r="E13" s="51"/>
      <c r="F13" s="51" t="s">
        <v>19</v>
      </c>
      <c r="G13" s="51"/>
      <c r="H13" s="51"/>
      <c r="I13" s="52"/>
      <c r="J13" s="53"/>
      <c r="K13" s="52"/>
      <c r="L13" s="53"/>
      <c r="M13" s="52"/>
      <c r="N13" s="53"/>
      <c r="O13" s="52"/>
      <c r="P13" s="53"/>
      <c r="Q13" s="52"/>
      <c r="R13" s="53"/>
      <c r="S13" s="52"/>
      <c r="T13" s="53"/>
      <c r="U13" s="52"/>
      <c r="W13" s="52"/>
      <c r="Y13" s="52"/>
    </row>
    <row r="14" spans="1:25" x14ac:dyDescent="0.55000000000000004">
      <c r="A14" s="51"/>
      <c r="B14" s="51"/>
      <c r="C14" s="51"/>
      <c r="D14" s="51"/>
      <c r="E14" s="51"/>
      <c r="F14" s="51"/>
      <c r="G14" s="51" t="s">
        <v>20</v>
      </c>
      <c r="H14" s="51"/>
      <c r="I14" s="52"/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W14" s="52"/>
      <c r="Y14" s="52"/>
    </row>
    <row r="15" spans="1:25" x14ac:dyDescent="0.55000000000000004">
      <c r="A15" s="51"/>
      <c r="B15" s="51"/>
      <c r="C15" s="51"/>
      <c r="D15" s="51"/>
      <c r="E15" s="51"/>
      <c r="F15" s="51"/>
      <c r="G15" s="51"/>
      <c r="H15" s="51" t="s">
        <v>21</v>
      </c>
      <c r="I15" s="52">
        <v>0</v>
      </c>
      <c r="J15" s="53"/>
      <c r="K15" s="52">
        <v>0</v>
      </c>
      <c r="L15" s="53"/>
      <c r="M15" s="52">
        <v>0</v>
      </c>
      <c r="N15" s="53"/>
      <c r="O15" s="52">
        <v>0</v>
      </c>
      <c r="P15" s="53"/>
      <c r="Q15" s="52">
        <v>0</v>
      </c>
      <c r="R15" s="53"/>
      <c r="S15" s="52">
        <v>0</v>
      </c>
      <c r="T15" s="53"/>
      <c r="U15" s="52">
        <v>0</v>
      </c>
      <c r="W15" s="52">
        <v>2500</v>
      </c>
      <c r="Y15" s="52">
        <v>30393</v>
      </c>
    </row>
    <row r="16" spans="1:25" x14ac:dyDescent="0.55000000000000004">
      <c r="A16" s="51"/>
      <c r="B16" s="51"/>
      <c r="C16" s="51"/>
      <c r="D16" s="51"/>
      <c r="E16" s="51"/>
      <c r="F16" s="51"/>
      <c r="G16" s="51"/>
      <c r="H16" s="51" t="s">
        <v>22</v>
      </c>
      <c r="I16" s="52">
        <v>0</v>
      </c>
      <c r="J16" s="53"/>
      <c r="K16" s="52">
        <v>0</v>
      </c>
      <c r="L16" s="53"/>
      <c r="M16" s="52">
        <v>0</v>
      </c>
      <c r="N16" s="53"/>
      <c r="O16" s="52">
        <v>0</v>
      </c>
      <c r="P16" s="53"/>
      <c r="Q16" s="52">
        <v>0</v>
      </c>
      <c r="R16" s="53"/>
      <c r="S16" s="52">
        <v>100</v>
      </c>
      <c r="T16" s="53"/>
      <c r="U16" s="52">
        <v>2900</v>
      </c>
      <c r="W16" s="52">
        <v>7750</v>
      </c>
      <c r="Y16" s="52">
        <v>550</v>
      </c>
    </row>
    <row r="17" spans="1:25" x14ac:dyDescent="0.55000000000000004">
      <c r="A17" s="51"/>
      <c r="B17" s="51"/>
      <c r="C17" s="51"/>
      <c r="D17" s="51"/>
      <c r="E17" s="51"/>
      <c r="F17" s="51"/>
      <c r="G17" s="51"/>
      <c r="H17" s="51" t="s">
        <v>23</v>
      </c>
      <c r="I17" s="52">
        <v>500</v>
      </c>
      <c r="J17" s="53"/>
      <c r="K17" s="52">
        <v>0</v>
      </c>
      <c r="L17" s="53"/>
      <c r="M17" s="52">
        <v>0</v>
      </c>
      <c r="N17" s="53"/>
      <c r="O17" s="52">
        <v>0</v>
      </c>
      <c r="P17" s="53"/>
      <c r="Q17" s="52">
        <v>2199.9499999999998</v>
      </c>
      <c r="R17" s="53"/>
      <c r="S17" s="52">
        <v>4493.42</v>
      </c>
      <c r="T17" s="53"/>
      <c r="U17" s="52">
        <v>732.06</v>
      </c>
      <c r="W17" s="52">
        <v>250</v>
      </c>
      <c r="Y17" s="52">
        <v>0</v>
      </c>
    </row>
    <row r="18" spans="1:25" ht="14.7" thickBot="1" x14ac:dyDescent="0.6">
      <c r="A18" s="51"/>
      <c r="B18" s="51"/>
      <c r="C18" s="51"/>
      <c r="D18" s="51"/>
      <c r="E18" s="51"/>
      <c r="F18" s="51"/>
      <c r="G18" s="51"/>
      <c r="H18" s="51" t="s">
        <v>24</v>
      </c>
      <c r="I18" s="52">
        <v>0</v>
      </c>
      <c r="J18" s="53"/>
      <c r="K18" s="52">
        <v>75</v>
      </c>
      <c r="L18" s="53"/>
      <c r="M18" s="52">
        <v>0</v>
      </c>
      <c r="N18" s="53"/>
      <c r="O18" s="52">
        <v>0</v>
      </c>
      <c r="P18" s="53"/>
      <c r="Q18" s="52">
        <v>150</v>
      </c>
      <c r="R18" s="53"/>
      <c r="S18" s="52">
        <v>4225</v>
      </c>
      <c r="T18" s="53"/>
      <c r="U18" s="52">
        <v>3800</v>
      </c>
      <c r="W18" s="52">
        <v>150</v>
      </c>
      <c r="Y18" s="52">
        <v>325</v>
      </c>
    </row>
    <row r="19" spans="1:25" ht="14.7" thickBot="1" x14ac:dyDescent="0.6">
      <c r="A19" s="51"/>
      <c r="B19" s="51"/>
      <c r="C19" s="51"/>
      <c r="D19" s="51"/>
      <c r="E19" s="51"/>
      <c r="F19" s="51"/>
      <c r="G19" s="51" t="s">
        <v>25</v>
      </c>
      <c r="H19" s="51"/>
      <c r="I19" s="70">
        <f>ROUND(SUM(I14:I18),5)</f>
        <v>500</v>
      </c>
      <c r="J19" s="53"/>
      <c r="K19" s="70">
        <f>ROUND(SUM(K14:K18),5)</f>
        <v>75</v>
      </c>
      <c r="L19" s="53"/>
      <c r="M19" s="70">
        <f>ROUND(SUM(M14:M18),5)</f>
        <v>0</v>
      </c>
      <c r="N19" s="53"/>
      <c r="O19" s="70">
        <f>ROUND(SUM(O14:O18),5)</f>
        <v>0</v>
      </c>
      <c r="P19" s="53"/>
      <c r="Q19" s="70">
        <f>ROUND(SUM(Q14:Q18),5)</f>
        <v>2349.9499999999998</v>
      </c>
      <c r="R19" s="53"/>
      <c r="S19" s="70">
        <f>ROUND(SUM(S14:S18),5)</f>
        <v>8818.42</v>
      </c>
      <c r="T19" s="53"/>
      <c r="U19" s="70">
        <f>ROUND(SUM(U14:U18),5)</f>
        <v>7432.06</v>
      </c>
      <c r="W19" s="74">
        <f>ROUND(SUM(W14:W18),5)</f>
        <v>10650</v>
      </c>
      <c r="Y19" s="77">
        <f>ROUND(SUM(Y14:Y18),5)</f>
        <v>31268</v>
      </c>
    </row>
    <row r="20" spans="1:25" ht="14.7" thickBot="1" x14ac:dyDescent="0.6">
      <c r="A20" s="51"/>
      <c r="B20" s="51"/>
      <c r="C20" s="51"/>
      <c r="D20" s="51"/>
      <c r="E20" s="51"/>
      <c r="F20" s="51" t="s">
        <v>26</v>
      </c>
      <c r="G20" s="51"/>
      <c r="H20" s="51"/>
      <c r="I20" s="70">
        <f>ROUND(I13+I19,5)</f>
        <v>500</v>
      </c>
      <c r="J20" s="53"/>
      <c r="K20" s="70">
        <f>ROUND(K13+K19,5)</f>
        <v>75</v>
      </c>
      <c r="L20" s="53"/>
      <c r="M20" s="70">
        <f>ROUND(M13+M19,5)</f>
        <v>0</v>
      </c>
      <c r="N20" s="53"/>
      <c r="O20" s="70">
        <f>ROUND(O13+O19,5)</f>
        <v>0</v>
      </c>
      <c r="P20" s="53"/>
      <c r="Q20" s="70">
        <f>ROUND(Q13+Q19,5)</f>
        <v>2349.9499999999998</v>
      </c>
      <c r="R20" s="53"/>
      <c r="S20" s="70">
        <f>ROUND(S13+S19,5)</f>
        <v>8818.42</v>
      </c>
      <c r="T20" s="53"/>
      <c r="U20" s="70">
        <f>ROUND(U13+U19,5)</f>
        <v>7432.06</v>
      </c>
      <c r="W20" s="74">
        <f>ROUND(W13+W19,5)</f>
        <v>10650</v>
      </c>
      <c r="Y20" s="77">
        <f>ROUND(Y13+Y19,5)</f>
        <v>31268</v>
      </c>
    </row>
    <row r="21" spans="1:25" ht="14.7" thickBot="1" x14ac:dyDescent="0.6">
      <c r="A21" s="51"/>
      <c r="B21" s="51"/>
      <c r="C21" s="51"/>
      <c r="D21" s="51"/>
      <c r="E21" s="51" t="s">
        <v>27</v>
      </c>
      <c r="F21" s="51"/>
      <c r="G21" s="51"/>
      <c r="H21" s="51"/>
      <c r="I21" s="70">
        <f>ROUND(I12+I20,5)</f>
        <v>500</v>
      </c>
      <c r="J21" s="53"/>
      <c r="K21" s="70">
        <f>ROUND(K12+K20,5)</f>
        <v>75</v>
      </c>
      <c r="L21" s="53"/>
      <c r="M21" s="70">
        <f>ROUND(M12+M20,5)</f>
        <v>0</v>
      </c>
      <c r="N21" s="53"/>
      <c r="O21" s="70">
        <f>ROUND(O12+O20,5)</f>
        <v>0</v>
      </c>
      <c r="P21" s="53"/>
      <c r="Q21" s="70">
        <f>ROUND(Q12+Q20,5)</f>
        <v>2349.9499999999998</v>
      </c>
      <c r="R21" s="53"/>
      <c r="S21" s="70">
        <f>ROUND(S12+S20,5)</f>
        <v>8818.42</v>
      </c>
      <c r="T21" s="53"/>
      <c r="U21" s="70">
        <f>ROUND(U12+U20,5)</f>
        <v>7432.06</v>
      </c>
      <c r="W21" s="74">
        <f>ROUND(W12+W20,5)</f>
        <v>10650</v>
      </c>
      <c r="Y21" s="77">
        <f>ROUND(Y12+Y20,5)</f>
        <v>31268</v>
      </c>
    </row>
    <row r="22" spans="1:25" ht="14.7" thickBot="1" x14ac:dyDescent="0.6">
      <c r="A22" s="51"/>
      <c r="B22" s="51"/>
      <c r="C22" s="51"/>
      <c r="D22" s="51" t="s">
        <v>28</v>
      </c>
      <c r="E22" s="51"/>
      <c r="F22" s="51"/>
      <c r="G22" s="51"/>
      <c r="H22" s="51"/>
      <c r="I22" s="71">
        <v>500</v>
      </c>
      <c r="J22" s="53"/>
      <c r="K22" s="71">
        <v>25075</v>
      </c>
      <c r="L22" s="53"/>
      <c r="M22" s="71">
        <v>0</v>
      </c>
      <c r="N22" s="53"/>
      <c r="O22" s="71">
        <v>0</v>
      </c>
      <c r="P22" s="53"/>
      <c r="Q22" s="71">
        <v>52349.95</v>
      </c>
      <c r="R22" s="53"/>
      <c r="S22" s="71">
        <v>8818.42</v>
      </c>
      <c r="T22" s="53"/>
      <c r="U22" s="71">
        <v>7482.06</v>
      </c>
      <c r="W22" s="73">
        <v>10775</v>
      </c>
      <c r="Y22" s="76">
        <v>31268</v>
      </c>
    </row>
    <row r="23" spans="1:25" x14ac:dyDescent="0.55000000000000004">
      <c r="A23" s="51"/>
      <c r="B23" s="51"/>
      <c r="C23" s="51" t="s">
        <v>29</v>
      </c>
      <c r="D23" s="51"/>
      <c r="E23" s="51"/>
      <c r="F23" s="51"/>
      <c r="G23" s="51"/>
      <c r="H23" s="51"/>
      <c r="I23" s="52">
        <f>I22</f>
        <v>500</v>
      </c>
      <c r="J23" s="53"/>
      <c r="K23" s="52">
        <f>K22</f>
        <v>25075</v>
      </c>
      <c r="L23" s="53"/>
      <c r="M23" s="52">
        <f>M22</f>
        <v>0</v>
      </c>
      <c r="N23" s="53"/>
      <c r="O23" s="52">
        <f>O22</f>
        <v>0</v>
      </c>
      <c r="P23" s="53"/>
      <c r="Q23" s="52">
        <f>Q22</f>
        <v>52349.95</v>
      </c>
      <c r="R23" s="53"/>
      <c r="S23" s="52">
        <f>S22</f>
        <v>8818.42</v>
      </c>
      <c r="T23" s="53"/>
      <c r="U23" s="52">
        <f>U22</f>
        <v>7482.06</v>
      </c>
      <c r="W23" s="52">
        <f>W22</f>
        <v>10775</v>
      </c>
      <c r="Y23" s="52">
        <f>Y22</f>
        <v>31268</v>
      </c>
    </row>
    <row r="24" spans="1:25" x14ac:dyDescent="0.55000000000000004">
      <c r="A24" s="51"/>
      <c r="B24" s="51"/>
      <c r="C24" s="51"/>
      <c r="D24" s="51" t="s">
        <v>30</v>
      </c>
      <c r="E24" s="51"/>
      <c r="F24" s="51"/>
      <c r="G24" s="51"/>
      <c r="H24" s="51"/>
      <c r="I24" s="52"/>
      <c r="J24" s="53"/>
      <c r="K24" s="52"/>
      <c r="L24" s="53"/>
      <c r="M24" s="52"/>
      <c r="N24" s="53"/>
      <c r="O24" s="52"/>
      <c r="P24" s="53"/>
      <c r="Q24" s="52"/>
      <c r="R24" s="53"/>
      <c r="S24" s="52"/>
      <c r="T24" s="53"/>
      <c r="U24" s="52"/>
      <c r="W24" s="52"/>
      <c r="Y24" s="52"/>
    </row>
    <row r="25" spans="1:25" x14ac:dyDescent="0.55000000000000004">
      <c r="A25" s="51"/>
      <c r="B25" s="51"/>
      <c r="C25" s="51"/>
      <c r="D25" s="51"/>
      <c r="E25" s="51" t="s">
        <v>31</v>
      </c>
      <c r="F25" s="51"/>
      <c r="G25" s="51"/>
      <c r="H25" s="51"/>
      <c r="I25" s="52"/>
      <c r="J25" s="53"/>
      <c r="K25" s="52"/>
      <c r="L25" s="53"/>
      <c r="M25" s="52"/>
      <c r="N25" s="53"/>
      <c r="O25" s="52"/>
      <c r="P25" s="53"/>
      <c r="Q25" s="52"/>
      <c r="R25" s="53"/>
      <c r="S25" s="52"/>
      <c r="T25" s="53"/>
      <c r="U25" s="52"/>
      <c r="W25" s="52"/>
      <c r="Y25" s="52"/>
    </row>
    <row r="26" spans="1:25" x14ac:dyDescent="0.55000000000000004">
      <c r="A26" s="51"/>
      <c r="B26" s="51"/>
      <c r="C26" s="51"/>
      <c r="D26" s="51"/>
      <c r="E26" s="51"/>
      <c r="F26" s="51" t="s">
        <v>32</v>
      </c>
      <c r="G26" s="51"/>
      <c r="H26" s="51"/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W26" s="52"/>
      <c r="Y26" s="52"/>
    </row>
    <row r="27" spans="1:25" x14ac:dyDescent="0.55000000000000004">
      <c r="A27" s="51"/>
      <c r="B27" s="51"/>
      <c r="C27" s="51"/>
      <c r="D27" s="51"/>
      <c r="E27" s="51"/>
      <c r="F27" s="51"/>
      <c r="G27" s="51" t="s">
        <v>33</v>
      </c>
      <c r="H27" s="51"/>
      <c r="I27" s="52">
        <v>0</v>
      </c>
      <c r="J27" s="53"/>
      <c r="K27" s="52">
        <v>1750</v>
      </c>
      <c r="L27" s="53"/>
      <c r="M27" s="52">
        <v>0</v>
      </c>
      <c r="N27" s="53"/>
      <c r="O27" s="52">
        <v>0</v>
      </c>
      <c r="P27" s="53"/>
      <c r="Q27" s="52">
        <v>3500</v>
      </c>
      <c r="R27" s="53"/>
      <c r="S27" s="52">
        <v>0</v>
      </c>
      <c r="T27" s="53"/>
      <c r="U27" s="52">
        <v>4</v>
      </c>
      <c r="W27" s="52">
        <v>0</v>
      </c>
      <c r="Y27" s="52">
        <v>0</v>
      </c>
    </row>
    <row r="28" spans="1:25" x14ac:dyDescent="0.55000000000000004">
      <c r="A28" s="51"/>
      <c r="B28" s="51"/>
      <c r="C28" s="51"/>
      <c r="D28" s="51"/>
      <c r="E28" s="51"/>
      <c r="F28" s="51"/>
      <c r="G28" s="51" t="s">
        <v>34</v>
      </c>
      <c r="H28" s="51"/>
      <c r="I28" s="52">
        <v>9058.91</v>
      </c>
      <c r="J28" s="53"/>
      <c r="K28" s="52">
        <v>9471.18</v>
      </c>
      <c r="L28" s="53"/>
      <c r="M28" s="52">
        <v>9440.89</v>
      </c>
      <c r="N28" s="53"/>
      <c r="O28" s="52">
        <v>9242.1200000000008</v>
      </c>
      <c r="P28" s="53"/>
      <c r="Q28" s="52">
        <v>8854.27</v>
      </c>
      <c r="R28" s="53"/>
      <c r="S28" s="52">
        <v>9113.33</v>
      </c>
      <c r="T28" s="53"/>
      <c r="U28" s="52">
        <v>9507.5</v>
      </c>
      <c r="W28" s="52">
        <v>9435.2099999999991</v>
      </c>
      <c r="Y28" s="52">
        <v>9500.6299999999992</v>
      </c>
    </row>
    <row r="29" spans="1:25" x14ac:dyDescent="0.55000000000000004">
      <c r="A29" s="51"/>
      <c r="B29" s="51"/>
      <c r="C29" s="51"/>
      <c r="D29" s="51"/>
      <c r="E29" s="51"/>
      <c r="F29" s="51"/>
      <c r="G29" s="51" t="s">
        <v>405</v>
      </c>
      <c r="H29" s="51"/>
      <c r="I29" s="52">
        <v>0</v>
      </c>
      <c r="J29" s="53"/>
      <c r="K29" s="52">
        <v>0</v>
      </c>
      <c r="L29" s="53"/>
      <c r="M29" s="52">
        <v>0</v>
      </c>
      <c r="N29" s="53"/>
      <c r="O29" s="52">
        <v>187.53</v>
      </c>
      <c r="P29" s="53"/>
      <c r="Q29" s="52">
        <v>0</v>
      </c>
      <c r="R29" s="53"/>
      <c r="S29" s="52">
        <v>0</v>
      </c>
      <c r="T29" s="53"/>
      <c r="U29" s="52">
        <v>0</v>
      </c>
      <c r="W29" s="52">
        <v>0</v>
      </c>
      <c r="Y29" s="52">
        <v>0</v>
      </c>
    </row>
    <row r="30" spans="1:25" x14ac:dyDescent="0.55000000000000004">
      <c r="A30" s="51"/>
      <c r="B30" s="51"/>
      <c r="C30" s="51"/>
      <c r="D30" s="51"/>
      <c r="E30" s="51"/>
      <c r="F30" s="51"/>
      <c r="G30" s="51" t="s">
        <v>35</v>
      </c>
      <c r="H30" s="51"/>
      <c r="I30" s="52">
        <v>16</v>
      </c>
      <c r="J30" s="53"/>
      <c r="K30" s="52">
        <v>16</v>
      </c>
      <c r="L30" s="53"/>
      <c r="M30" s="52">
        <v>586</v>
      </c>
      <c r="N30" s="53"/>
      <c r="O30" s="52">
        <v>459.62</v>
      </c>
      <c r="P30" s="53"/>
      <c r="Q30" s="52">
        <v>16</v>
      </c>
      <c r="R30" s="53"/>
      <c r="S30" s="52">
        <v>115.81</v>
      </c>
      <c r="T30" s="53"/>
      <c r="U30" s="52">
        <v>20</v>
      </c>
      <c r="W30" s="52">
        <v>280</v>
      </c>
      <c r="Y30" s="52">
        <v>260</v>
      </c>
    </row>
    <row r="31" spans="1:25" x14ac:dyDescent="0.55000000000000004">
      <c r="A31" s="51"/>
      <c r="B31" s="51"/>
      <c r="C31" s="51"/>
      <c r="D31" s="51"/>
      <c r="E31" s="51"/>
      <c r="F31" s="51"/>
      <c r="G31" s="51" t="s">
        <v>36</v>
      </c>
      <c r="H31" s="51"/>
      <c r="I31" s="52">
        <v>6650</v>
      </c>
      <c r="J31" s="53"/>
      <c r="K31" s="52">
        <v>1480</v>
      </c>
      <c r="L31" s="53"/>
      <c r="M31" s="52">
        <v>360</v>
      </c>
      <c r="N31" s="53"/>
      <c r="O31" s="52">
        <v>0</v>
      </c>
      <c r="P31" s="53"/>
      <c r="Q31" s="52">
        <v>0</v>
      </c>
      <c r="R31" s="53"/>
      <c r="S31" s="52">
        <v>0</v>
      </c>
      <c r="T31" s="53"/>
      <c r="U31" s="52">
        <v>400</v>
      </c>
      <c r="W31" s="52">
        <v>17375</v>
      </c>
      <c r="Y31" s="52">
        <v>0</v>
      </c>
    </row>
    <row r="32" spans="1:25" x14ac:dyDescent="0.55000000000000004">
      <c r="A32" s="51"/>
      <c r="B32" s="51"/>
      <c r="C32" s="51"/>
      <c r="D32" s="51"/>
      <c r="E32" s="51"/>
      <c r="F32" s="51"/>
      <c r="G32" s="51" t="s">
        <v>37</v>
      </c>
      <c r="H32" s="51"/>
      <c r="I32" s="52">
        <v>1590.69</v>
      </c>
      <c r="J32" s="53"/>
      <c r="K32" s="52">
        <v>0</v>
      </c>
      <c r="L32" s="53"/>
      <c r="M32" s="52">
        <v>0</v>
      </c>
      <c r="N32" s="53"/>
      <c r="O32" s="52">
        <v>0</v>
      </c>
      <c r="P32" s="53"/>
      <c r="Q32" s="52">
        <v>960</v>
      </c>
      <c r="R32" s="53"/>
      <c r="S32" s="52">
        <v>2780</v>
      </c>
      <c r="T32" s="53"/>
      <c r="U32" s="52">
        <v>0</v>
      </c>
      <c r="W32" s="52">
        <v>546.35</v>
      </c>
      <c r="Y32" s="52">
        <v>992.17</v>
      </c>
    </row>
    <row r="33" spans="1:25" x14ac:dyDescent="0.55000000000000004">
      <c r="A33" s="51"/>
      <c r="B33" s="51"/>
      <c r="C33" s="51"/>
      <c r="D33" s="51"/>
      <c r="E33" s="51"/>
      <c r="F33" s="51"/>
      <c r="G33" s="51" t="s">
        <v>39</v>
      </c>
      <c r="H33" s="51"/>
      <c r="I33" s="52">
        <v>14.99</v>
      </c>
      <c r="J33" s="53"/>
      <c r="K33" s="52">
        <v>139.74</v>
      </c>
      <c r="L33" s="53"/>
      <c r="M33" s="52">
        <v>1725.48</v>
      </c>
      <c r="N33" s="53"/>
      <c r="O33" s="52">
        <v>5653.99</v>
      </c>
      <c r="P33" s="53"/>
      <c r="Q33" s="52">
        <v>274.99</v>
      </c>
      <c r="R33" s="53"/>
      <c r="S33" s="52">
        <v>274.99</v>
      </c>
      <c r="T33" s="53"/>
      <c r="U33" s="52">
        <v>274.99</v>
      </c>
      <c r="W33" s="52">
        <v>83.66</v>
      </c>
      <c r="Y33" s="52">
        <v>263.97000000000003</v>
      </c>
    </row>
    <row r="34" spans="1:25" x14ac:dyDescent="0.55000000000000004">
      <c r="A34" s="51"/>
      <c r="B34" s="51"/>
      <c r="C34" s="51"/>
      <c r="D34" s="51"/>
      <c r="E34" s="51"/>
      <c r="F34" s="51"/>
      <c r="G34" s="51" t="s">
        <v>40</v>
      </c>
      <c r="H34" s="51"/>
      <c r="I34" s="52">
        <v>0</v>
      </c>
      <c r="J34" s="53"/>
      <c r="K34" s="52">
        <v>0</v>
      </c>
      <c r="L34" s="53"/>
      <c r="M34" s="52">
        <v>0</v>
      </c>
      <c r="N34" s="53"/>
      <c r="O34" s="52">
        <v>0</v>
      </c>
      <c r="P34" s="53"/>
      <c r="Q34" s="52">
        <v>0</v>
      </c>
      <c r="R34" s="53"/>
      <c r="S34" s="52">
        <v>0</v>
      </c>
      <c r="T34" s="53"/>
      <c r="U34" s="52">
        <v>0</v>
      </c>
      <c r="W34" s="52">
        <v>0</v>
      </c>
      <c r="Y34" s="52">
        <v>760.75</v>
      </c>
    </row>
    <row r="35" spans="1:25" x14ac:dyDescent="0.55000000000000004">
      <c r="A35" s="51"/>
      <c r="B35" s="51"/>
      <c r="C35" s="51"/>
      <c r="D35" s="51"/>
      <c r="E35" s="51"/>
      <c r="F35" s="51"/>
      <c r="G35" s="51" t="s">
        <v>41</v>
      </c>
      <c r="H35" s="51"/>
      <c r="I35" s="52">
        <v>0</v>
      </c>
      <c r="J35" s="53"/>
      <c r="K35" s="52">
        <v>0</v>
      </c>
      <c r="L35" s="53"/>
      <c r="M35" s="52">
        <v>0</v>
      </c>
      <c r="N35" s="53"/>
      <c r="O35" s="52">
        <v>0</v>
      </c>
      <c r="P35" s="53"/>
      <c r="Q35" s="52">
        <v>18</v>
      </c>
      <c r="R35" s="53"/>
      <c r="S35" s="52">
        <v>12</v>
      </c>
      <c r="T35" s="53"/>
      <c r="U35" s="52">
        <v>2.75</v>
      </c>
      <c r="W35" s="52">
        <v>21.48</v>
      </c>
      <c r="Y35" s="52">
        <v>692.44</v>
      </c>
    </row>
    <row r="36" spans="1:25" x14ac:dyDescent="0.55000000000000004">
      <c r="A36" s="51"/>
      <c r="B36" s="51"/>
      <c r="C36" s="51"/>
      <c r="D36" s="51"/>
      <c r="E36" s="51"/>
      <c r="F36" s="51"/>
      <c r="G36" s="51" t="s">
        <v>42</v>
      </c>
      <c r="H36" s="51"/>
      <c r="I36" s="52">
        <v>0</v>
      </c>
      <c r="J36" s="53"/>
      <c r="K36" s="52">
        <v>4.1900000000000004</v>
      </c>
      <c r="L36" s="53"/>
      <c r="M36" s="52">
        <v>0</v>
      </c>
      <c r="N36" s="53"/>
      <c r="O36" s="52">
        <v>0</v>
      </c>
      <c r="P36" s="53"/>
      <c r="Q36" s="52">
        <v>0.47</v>
      </c>
      <c r="R36" s="53"/>
      <c r="S36" s="52">
        <v>0</v>
      </c>
      <c r="T36" s="53"/>
      <c r="U36" s="52">
        <v>0</v>
      </c>
      <c r="W36" s="52">
        <v>0</v>
      </c>
      <c r="Y36" s="52">
        <v>8.25</v>
      </c>
    </row>
    <row r="37" spans="1:25" x14ac:dyDescent="0.55000000000000004">
      <c r="A37" s="51"/>
      <c r="B37" s="51"/>
      <c r="C37" s="51"/>
      <c r="D37" s="51"/>
      <c r="E37" s="51"/>
      <c r="F37" s="51"/>
      <c r="G37" s="51" t="s">
        <v>43</v>
      </c>
      <c r="H37" s="51"/>
      <c r="I37" s="52">
        <v>2613.77</v>
      </c>
      <c r="J37" s="53"/>
      <c r="K37" s="52">
        <v>1170.3800000000001</v>
      </c>
      <c r="L37" s="53"/>
      <c r="M37" s="52">
        <v>960.39</v>
      </c>
      <c r="N37" s="53"/>
      <c r="O37" s="52">
        <v>795.88</v>
      </c>
      <c r="P37" s="53"/>
      <c r="Q37" s="52">
        <v>1513.71</v>
      </c>
      <c r="R37" s="53"/>
      <c r="S37" s="52">
        <v>863.6</v>
      </c>
      <c r="T37" s="53"/>
      <c r="U37" s="52">
        <v>1355.36</v>
      </c>
      <c r="W37" s="52">
        <v>1959.36</v>
      </c>
      <c r="Y37" s="52">
        <v>1379.2</v>
      </c>
    </row>
    <row r="38" spans="1:25" x14ac:dyDescent="0.55000000000000004">
      <c r="A38" s="51"/>
      <c r="B38" s="51"/>
      <c r="C38" s="51"/>
      <c r="D38" s="51"/>
      <c r="E38" s="51"/>
      <c r="F38" s="51"/>
      <c r="G38" s="51" t="s">
        <v>44</v>
      </c>
      <c r="H38" s="51"/>
      <c r="I38" s="52">
        <v>0</v>
      </c>
      <c r="J38" s="53"/>
      <c r="K38" s="52">
        <v>0</v>
      </c>
      <c r="L38" s="53"/>
      <c r="M38" s="52">
        <v>0</v>
      </c>
      <c r="N38" s="53"/>
      <c r="O38" s="52">
        <v>71.59</v>
      </c>
      <c r="P38" s="53"/>
      <c r="Q38" s="52">
        <v>0</v>
      </c>
      <c r="R38" s="53"/>
      <c r="S38" s="52">
        <v>0</v>
      </c>
      <c r="T38" s="53"/>
      <c r="U38" s="52">
        <v>0</v>
      </c>
      <c r="W38" s="52">
        <v>0</v>
      </c>
      <c r="Y38" s="52">
        <v>354.48</v>
      </c>
    </row>
    <row r="39" spans="1:25" x14ac:dyDescent="0.55000000000000004">
      <c r="A39" s="51"/>
      <c r="B39" s="51"/>
      <c r="C39" s="51"/>
      <c r="D39" s="51"/>
      <c r="E39" s="51"/>
      <c r="F39" s="51"/>
      <c r="G39" s="51" t="s">
        <v>45</v>
      </c>
      <c r="H39" s="51"/>
      <c r="I39" s="52">
        <v>1058.95</v>
      </c>
      <c r="J39" s="53"/>
      <c r="K39" s="52">
        <v>425</v>
      </c>
      <c r="L39" s="53"/>
      <c r="M39" s="52">
        <v>0</v>
      </c>
      <c r="N39" s="53"/>
      <c r="O39" s="52">
        <v>0</v>
      </c>
      <c r="P39" s="53"/>
      <c r="Q39" s="52">
        <v>0</v>
      </c>
      <c r="R39" s="53"/>
      <c r="S39" s="52">
        <v>0</v>
      </c>
      <c r="T39" s="53"/>
      <c r="U39" s="52">
        <v>0</v>
      </c>
      <c r="W39" s="52">
        <v>373</v>
      </c>
      <c r="Y39" s="52">
        <v>691.69</v>
      </c>
    </row>
    <row r="40" spans="1:25" x14ac:dyDescent="0.55000000000000004">
      <c r="A40" s="51"/>
      <c r="B40" s="51"/>
      <c r="C40" s="51"/>
      <c r="D40" s="51"/>
      <c r="E40" s="51"/>
      <c r="F40" s="51"/>
      <c r="G40" s="51" t="s">
        <v>46</v>
      </c>
      <c r="H40" s="51"/>
      <c r="I40" s="52">
        <v>1226.3</v>
      </c>
      <c r="J40" s="53"/>
      <c r="K40" s="52">
        <v>1718.2</v>
      </c>
      <c r="L40" s="53"/>
      <c r="M40" s="52">
        <v>0</v>
      </c>
      <c r="N40" s="53"/>
      <c r="O40" s="52">
        <v>0</v>
      </c>
      <c r="P40" s="53"/>
      <c r="Q40" s="52">
        <v>0</v>
      </c>
      <c r="R40" s="53"/>
      <c r="S40" s="52">
        <v>0</v>
      </c>
      <c r="T40" s="53"/>
      <c r="U40" s="52">
        <v>0</v>
      </c>
      <c r="W40" s="52">
        <v>5806.39</v>
      </c>
      <c r="Y40" s="52">
        <v>1253.76</v>
      </c>
    </row>
    <row r="41" spans="1:25" ht="14.7" thickBot="1" x14ac:dyDescent="0.6">
      <c r="A41" s="51"/>
      <c r="B41" s="51"/>
      <c r="C41" s="51"/>
      <c r="D41" s="51"/>
      <c r="E41" s="51"/>
      <c r="F41" s="51"/>
      <c r="G41" s="51" t="s">
        <v>47</v>
      </c>
      <c r="H41" s="51"/>
      <c r="I41" s="52">
        <v>0</v>
      </c>
      <c r="J41" s="53"/>
      <c r="K41" s="52">
        <v>0</v>
      </c>
      <c r="L41" s="53"/>
      <c r="M41" s="52">
        <v>0</v>
      </c>
      <c r="N41" s="53"/>
      <c r="O41" s="52">
        <v>0</v>
      </c>
      <c r="P41" s="53"/>
      <c r="Q41" s="52">
        <v>0</v>
      </c>
      <c r="R41" s="53"/>
      <c r="S41" s="52">
        <v>0</v>
      </c>
      <c r="T41" s="53"/>
      <c r="U41" s="52">
        <v>0</v>
      </c>
      <c r="W41" s="52">
        <v>100</v>
      </c>
      <c r="Y41" s="52">
        <v>38979.019999999997</v>
      </c>
    </row>
    <row r="42" spans="1:25" ht="14.7" thickBot="1" x14ac:dyDescent="0.6">
      <c r="A42" s="51"/>
      <c r="B42" s="51"/>
      <c r="C42" s="51"/>
      <c r="D42" s="51"/>
      <c r="E42" s="51"/>
      <c r="F42" s="51" t="s">
        <v>48</v>
      </c>
      <c r="G42" s="51"/>
      <c r="H42" s="51"/>
      <c r="I42" s="70">
        <f>ROUND(SUM(I26:I40),5)</f>
        <v>22229.61</v>
      </c>
      <c r="J42" s="53"/>
      <c r="K42" s="70">
        <f>ROUND(SUM(K26:K40),5)</f>
        <v>16174.69</v>
      </c>
      <c r="L42" s="53"/>
      <c r="M42" s="70">
        <f>ROUND(SUM(M26:M40),5)</f>
        <v>13072.76</v>
      </c>
      <c r="N42" s="53"/>
      <c r="O42" s="70">
        <f>ROUND(SUM(O26:O40),5)</f>
        <v>16410.73</v>
      </c>
      <c r="P42" s="53"/>
      <c r="Q42" s="70">
        <f>ROUND(SUM(Q26:Q40),5)</f>
        <v>15137.44</v>
      </c>
      <c r="R42" s="53"/>
      <c r="S42" s="70">
        <f>ROUND(SUM(S26:S40),5)</f>
        <v>13159.73</v>
      </c>
      <c r="T42" s="53"/>
      <c r="U42" s="70">
        <f>ROUND(SUM(U26:U40),5)</f>
        <v>11564.6</v>
      </c>
      <c r="W42" s="74">
        <f>ROUND(SUM(W26:W41),5)</f>
        <v>35980.449999999997</v>
      </c>
      <c r="Y42" s="77">
        <f>ROUND(SUM(Y26:Y41),5)</f>
        <v>55136.36</v>
      </c>
    </row>
    <row r="43" spans="1:25" ht="14.7" thickBot="1" x14ac:dyDescent="0.6">
      <c r="A43" s="51"/>
      <c r="B43" s="51"/>
      <c r="C43" s="51"/>
      <c r="D43" s="51"/>
      <c r="E43" s="51" t="s">
        <v>49</v>
      </c>
      <c r="F43" s="51"/>
      <c r="G43" s="51"/>
      <c r="H43" s="51"/>
      <c r="I43" s="70">
        <f>ROUND(I25+I42,5)</f>
        <v>22229.61</v>
      </c>
      <c r="J43" s="53"/>
      <c r="K43" s="70">
        <f>ROUND(K25+K42,5)</f>
        <v>16174.69</v>
      </c>
      <c r="L43" s="53"/>
      <c r="M43" s="70">
        <f>ROUND(M25+M42,5)</f>
        <v>13072.76</v>
      </c>
      <c r="N43" s="53"/>
      <c r="O43" s="70">
        <f>ROUND(O25+O42,5)</f>
        <v>16410.73</v>
      </c>
      <c r="P43" s="53"/>
      <c r="Q43" s="70">
        <f>ROUND(Q25+Q42,5)</f>
        <v>15137.44</v>
      </c>
      <c r="R43" s="53"/>
      <c r="S43" s="70">
        <f>ROUND(S25+S42,5)</f>
        <v>13159.73</v>
      </c>
      <c r="T43" s="53"/>
      <c r="U43" s="70">
        <f>ROUND(U25+U42,5)</f>
        <v>11564.6</v>
      </c>
      <c r="W43" s="74">
        <f>ROUND(W25+W42,5)</f>
        <v>35980.449999999997</v>
      </c>
      <c r="Y43" s="77">
        <f>ROUND(Y25+Y42,5)</f>
        <v>55136.36</v>
      </c>
    </row>
    <row r="44" spans="1:25" ht="14.7" thickBot="1" x14ac:dyDescent="0.6">
      <c r="A44" s="51"/>
      <c r="B44" s="51"/>
      <c r="C44" s="51"/>
      <c r="D44" s="51" t="s">
        <v>50</v>
      </c>
      <c r="E44" s="51"/>
      <c r="F44" s="51"/>
      <c r="G44" s="51"/>
      <c r="H44" s="51"/>
      <c r="I44" s="70">
        <f>ROUND(I24+I43,5)</f>
        <v>22229.61</v>
      </c>
      <c r="J44" s="53"/>
      <c r="K44" s="70">
        <f>ROUND(K24+K43,5)</f>
        <v>16174.69</v>
      </c>
      <c r="L44" s="53"/>
      <c r="M44" s="70">
        <f>ROUND(M24+M43,5)</f>
        <v>13072.76</v>
      </c>
      <c r="N44" s="53"/>
      <c r="O44" s="70">
        <f>ROUND(O24+O43,5)</f>
        <v>16410.73</v>
      </c>
      <c r="P44" s="53"/>
      <c r="Q44" s="70">
        <f>ROUND(Q24+Q43,5)</f>
        <v>15137.44</v>
      </c>
      <c r="R44" s="53"/>
      <c r="S44" s="70">
        <f>ROUND(S24+S43,5)</f>
        <v>13159.73</v>
      </c>
      <c r="T44" s="53"/>
      <c r="U44" s="70">
        <f>ROUND(U24+U43,5)</f>
        <v>11564.6</v>
      </c>
      <c r="W44" s="74">
        <f>ROUND(W24+W43,5)</f>
        <v>35980.449999999997</v>
      </c>
      <c r="Y44" s="77">
        <f>ROUND(Y24+Y43,5)</f>
        <v>55136.36</v>
      </c>
    </row>
    <row r="45" spans="1:25" ht="14.7" thickBot="1" x14ac:dyDescent="0.6">
      <c r="A45" s="51"/>
      <c r="B45" s="51" t="s">
        <v>51</v>
      </c>
      <c r="C45" s="51"/>
      <c r="D45" s="51"/>
      <c r="E45" s="51"/>
      <c r="F45" s="51"/>
      <c r="G45" s="51"/>
      <c r="H45" s="51"/>
      <c r="I45" s="70">
        <v>-21729.61</v>
      </c>
      <c r="J45" s="53"/>
      <c r="K45" s="70">
        <v>8900.31</v>
      </c>
      <c r="L45" s="53"/>
      <c r="M45" s="70">
        <v>-13072.76</v>
      </c>
      <c r="N45" s="53"/>
      <c r="O45" s="70">
        <v>-16410.73</v>
      </c>
      <c r="P45" s="53"/>
      <c r="Q45" s="70">
        <v>37212.51</v>
      </c>
      <c r="R45" s="53"/>
      <c r="S45" s="70">
        <v>-4341.3100000000004</v>
      </c>
      <c r="T45" s="53"/>
      <c r="U45" s="70">
        <v>-4082.54</v>
      </c>
      <c r="W45" s="74">
        <v>-25205.45</v>
      </c>
      <c r="Y45" s="77">
        <v>-23868.36</v>
      </c>
    </row>
    <row r="46" spans="1:25" s="47" customFormat="1" ht="10.8" thickBot="1" x14ac:dyDescent="0.45">
      <c r="A46" s="51" t="s">
        <v>52</v>
      </c>
      <c r="B46" s="51"/>
      <c r="C46" s="51"/>
      <c r="D46" s="51"/>
      <c r="E46" s="51"/>
      <c r="F46" s="51"/>
      <c r="G46" s="51"/>
      <c r="H46" s="51"/>
      <c r="I46" s="72">
        <f>I45</f>
        <v>-21729.61</v>
      </c>
      <c r="J46" s="51"/>
      <c r="K46" s="72">
        <f>K45</f>
        <v>8900.31</v>
      </c>
      <c r="L46" s="51"/>
      <c r="M46" s="72">
        <f>M45</f>
        <v>-13072.76</v>
      </c>
      <c r="N46" s="51"/>
      <c r="O46" s="72">
        <f>O45</f>
        <v>-16410.73</v>
      </c>
      <c r="P46" s="51"/>
      <c r="Q46" s="72">
        <f>Q45</f>
        <v>37212.51</v>
      </c>
      <c r="R46" s="51"/>
      <c r="S46" s="72">
        <f>S45</f>
        <v>-4341.3100000000004</v>
      </c>
      <c r="T46" s="51"/>
      <c r="U46" s="72">
        <f>U45</f>
        <v>-4082.54</v>
      </c>
      <c r="W46" s="75">
        <f>W45</f>
        <v>-25205.45</v>
      </c>
      <c r="Y46" s="78">
        <f>Y45</f>
        <v>-23868.36</v>
      </c>
    </row>
    <row r="47" spans="1:25" ht="14.7" thickTop="1" x14ac:dyDescent="0.55000000000000004"/>
    <row r="48" spans="1:25" x14ac:dyDescent="0.55000000000000004">
      <c r="H48" s="58" t="s">
        <v>400</v>
      </c>
      <c r="I48" s="66">
        <f>I4+I46</f>
        <v>87485.849999999919</v>
      </c>
      <c r="J48" s="67"/>
      <c r="K48" s="66">
        <f>K4+K46</f>
        <v>96386.159999999916</v>
      </c>
      <c r="L48" s="67"/>
      <c r="M48" s="66">
        <f>M4+M46</f>
        <v>83313.399999999921</v>
      </c>
      <c r="O48" s="66">
        <f>O4+O46</f>
        <v>66902.669999999925</v>
      </c>
      <c r="Q48" s="66">
        <f>Q4+Q46</f>
        <v>104115.17999999993</v>
      </c>
      <c r="S48" s="66">
        <f>S4+S46</f>
        <v>99773.869999999937</v>
      </c>
      <c r="U48" s="66">
        <f>U4+U46</f>
        <v>95691.329999999944</v>
      </c>
      <c r="W48" s="66">
        <f>W4+W46</f>
        <v>70485.879999999946</v>
      </c>
      <c r="Y48" s="66">
        <f>Y4+Y46</f>
        <v>46617.519999999946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K1" workbookViewId="0">
      <selection activeCell="L2" sqref="L2"/>
    </sheetView>
  </sheetViews>
  <sheetFormatPr defaultColWidth="9" defaultRowHeight="14.4" x14ac:dyDescent="0.55000000000000004"/>
  <cols>
    <col min="1" max="6" width="2.47265625" style="47" customWidth="1"/>
    <col min="7" max="7" width="6.3125" style="47" customWidth="1"/>
    <col min="8" max="8" width="34.15625" style="47" bestFit="1" customWidth="1"/>
    <col min="9" max="9" width="8.47265625" style="46" bestFit="1" customWidth="1"/>
    <col min="10" max="10" width="19.47265625" style="46" bestFit="1" customWidth="1"/>
    <col min="11" max="11" width="26.47265625" style="46" bestFit="1" customWidth="1"/>
    <col min="12" max="12" width="19.47265625" style="46" bestFit="1" customWidth="1"/>
    <col min="13" max="13" width="28.15625" style="46" bestFit="1" customWidth="1"/>
    <col min="14" max="16384" width="9" style="46"/>
  </cols>
  <sheetData>
    <row r="1" spans="1:14" s="48" customFormat="1" ht="14.7" thickBot="1" x14ac:dyDescent="0.6">
      <c r="A1" s="49"/>
      <c r="B1" s="49"/>
      <c r="C1" s="49"/>
      <c r="D1" s="49"/>
      <c r="E1" s="49"/>
      <c r="F1" s="49"/>
      <c r="G1" s="49"/>
      <c r="H1" s="49"/>
      <c r="I1" s="79" t="s">
        <v>67</v>
      </c>
      <c r="J1" s="79" t="s">
        <v>203</v>
      </c>
      <c r="K1" s="79" t="s">
        <v>198</v>
      </c>
      <c r="L1" s="79" t="s">
        <v>81</v>
      </c>
      <c r="M1" s="79" t="s">
        <v>280</v>
      </c>
      <c r="N1" s="79" t="s">
        <v>9</v>
      </c>
    </row>
    <row r="2" spans="1:14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</row>
    <row r="3" spans="1:14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2"/>
      <c r="K3" s="52"/>
      <c r="L3" s="52"/>
      <c r="M3" s="52"/>
      <c r="N3" s="52"/>
    </row>
    <row r="4" spans="1:14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2"/>
      <c r="K4" s="52"/>
      <c r="L4" s="52"/>
      <c r="M4" s="52"/>
      <c r="N4" s="52"/>
    </row>
    <row r="5" spans="1:14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2"/>
      <c r="K5" s="52"/>
      <c r="L5" s="52"/>
      <c r="M5" s="52"/>
      <c r="N5" s="52"/>
    </row>
    <row r="6" spans="1:14" x14ac:dyDescent="0.55000000000000004">
      <c r="A6" s="51"/>
      <c r="B6" s="51"/>
      <c r="C6" s="51"/>
      <c r="D6" s="51"/>
      <c r="E6" s="51"/>
      <c r="F6" s="51"/>
      <c r="G6" s="51" t="s">
        <v>14</v>
      </c>
      <c r="H6" s="51"/>
      <c r="I6" s="52">
        <v>23868</v>
      </c>
      <c r="J6" s="52">
        <v>0</v>
      </c>
      <c r="K6" s="52">
        <v>0</v>
      </c>
      <c r="L6" s="52">
        <v>0</v>
      </c>
      <c r="M6" s="52">
        <v>0</v>
      </c>
      <c r="N6" s="52">
        <f>ROUND(SUM(I6:M6),5)</f>
        <v>23868</v>
      </c>
    </row>
    <row r="7" spans="1:14" ht="14.7" thickBot="1" x14ac:dyDescent="0.6">
      <c r="A7" s="51"/>
      <c r="B7" s="51"/>
      <c r="C7" s="51"/>
      <c r="D7" s="51"/>
      <c r="E7" s="51"/>
      <c r="F7" s="51"/>
      <c r="G7" s="51" t="s">
        <v>15</v>
      </c>
      <c r="H7" s="51"/>
      <c r="I7" s="52">
        <v>-23868</v>
      </c>
      <c r="J7" s="52">
        <v>0</v>
      </c>
      <c r="K7" s="52">
        <v>0</v>
      </c>
      <c r="L7" s="52">
        <v>0</v>
      </c>
      <c r="M7" s="52">
        <v>0</v>
      </c>
      <c r="N7" s="52">
        <f>ROUND(SUM(I7:M7),5)</f>
        <v>-23868</v>
      </c>
    </row>
    <row r="8" spans="1:14" ht="14.7" thickBot="1" x14ac:dyDescent="0.6">
      <c r="A8" s="51"/>
      <c r="B8" s="51"/>
      <c r="C8" s="51"/>
      <c r="D8" s="51"/>
      <c r="E8" s="51"/>
      <c r="F8" s="51" t="s">
        <v>16</v>
      </c>
      <c r="G8" s="51"/>
      <c r="H8" s="51"/>
      <c r="I8" s="76">
        <f>ROUND(SUM(I5:I7),5)</f>
        <v>0</v>
      </c>
      <c r="J8" s="76">
        <f>ROUND(SUM(J5:J7),5)</f>
        <v>0</v>
      </c>
      <c r="K8" s="76">
        <f>ROUND(SUM(K5:K7),5)</f>
        <v>0</v>
      </c>
      <c r="L8" s="76">
        <f>ROUND(SUM(L5:L7),5)</f>
        <v>0</v>
      </c>
      <c r="M8" s="76">
        <f>ROUND(SUM(M5:M7),5)</f>
        <v>0</v>
      </c>
      <c r="N8" s="76">
        <f>ROUND(SUM(I8:M8),5)</f>
        <v>0</v>
      </c>
    </row>
    <row r="9" spans="1:14" x14ac:dyDescent="0.55000000000000004">
      <c r="A9" s="51"/>
      <c r="B9" s="51"/>
      <c r="C9" s="51"/>
      <c r="D9" s="51"/>
      <c r="E9" s="51" t="s">
        <v>17</v>
      </c>
      <c r="F9" s="51"/>
      <c r="G9" s="51"/>
      <c r="H9" s="51"/>
      <c r="I9" s="52">
        <f>ROUND(I4+I8,5)</f>
        <v>0</v>
      </c>
      <c r="J9" s="52">
        <f>ROUND(J4+J8,5)</f>
        <v>0</v>
      </c>
      <c r="K9" s="52">
        <f>ROUND(K4+K8,5)</f>
        <v>0</v>
      </c>
      <c r="L9" s="52">
        <f>ROUND(L4+L8,5)</f>
        <v>0</v>
      </c>
      <c r="M9" s="52">
        <f>ROUND(M4+M8,5)</f>
        <v>0</v>
      </c>
      <c r="N9" s="52">
        <f>ROUND(SUM(I9:M9),5)</f>
        <v>0</v>
      </c>
    </row>
    <row r="10" spans="1:14" x14ac:dyDescent="0.55000000000000004">
      <c r="A10" s="51"/>
      <c r="B10" s="51"/>
      <c r="C10" s="51"/>
      <c r="D10" s="51"/>
      <c r="E10" s="51" t="s">
        <v>18</v>
      </c>
      <c r="F10" s="51"/>
      <c r="G10" s="51"/>
      <c r="H10" s="51"/>
      <c r="I10" s="52"/>
      <c r="J10" s="52"/>
      <c r="K10" s="52"/>
      <c r="L10" s="52"/>
      <c r="M10" s="52"/>
      <c r="N10" s="52"/>
    </row>
    <row r="11" spans="1:14" x14ac:dyDescent="0.55000000000000004">
      <c r="A11" s="51"/>
      <c r="B11" s="51"/>
      <c r="C11" s="51"/>
      <c r="D11" s="51"/>
      <c r="E11" s="51"/>
      <c r="F11" s="51" t="s">
        <v>19</v>
      </c>
      <c r="G11" s="51"/>
      <c r="H11" s="51"/>
      <c r="I11" s="52"/>
      <c r="J11" s="52"/>
      <c r="K11" s="52"/>
      <c r="L11" s="52"/>
      <c r="M11" s="52"/>
      <c r="N11" s="52"/>
    </row>
    <row r="12" spans="1:14" x14ac:dyDescent="0.55000000000000004">
      <c r="A12" s="51"/>
      <c r="B12" s="51"/>
      <c r="C12" s="51"/>
      <c r="D12" s="51"/>
      <c r="E12" s="51"/>
      <c r="F12" s="51"/>
      <c r="G12" s="51" t="s">
        <v>20</v>
      </c>
      <c r="H12" s="51"/>
      <c r="I12" s="52"/>
      <c r="J12" s="52"/>
      <c r="K12" s="52"/>
      <c r="L12" s="52"/>
      <c r="M12" s="52"/>
      <c r="N12" s="52"/>
    </row>
    <row r="13" spans="1:14" x14ac:dyDescent="0.55000000000000004">
      <c r="A13" s="51"/>
      <c r="B13" s="51"/>
      <c r="C13" s="51"/>
      <c r="D13" s="51"/>
      <c r="E13" s="51"/>
      <c r="F13" s="51"/>
      <c r="G13" s="51"/>
      <c r="H13" s="51" t="s">
        <v>21</v>
      </c>
      <c r="I13" s="52">
        <v>0</v>
      </c>
      <c r="J13" s="52">
        <v>0</v>
      </c>
      <c r="K13" s="52">
        <v>0</v>
      </c>
      <c r="L13" s="52">
        <v>30393</v>
      </c>
      <c r="M13" s="52">
        <v>0</v>
      </c>
      <c r="N13" s="52">
        <f t="shared" ref="N13:N20" si="0">ROUND(SUM(I13:M13),5)</f>
        <v>30393</v>
      </c>
    </row>
    <row r="14" spans="1:14" x14ac:dyDescent="0.55000000000000004">
      <c r="A14" s="51"/>
      <c r="B14" s="51"/>
      <c r="C14" s="51"/>
      <c r="D14" s="51"/>
      <c r="E14" s="51"/>
      <c r="F14" s="51"/>
      <c r="G14" s="51"/>
      <c r="H14" s="51" t="s">
        <v>22</v>
      </c>
      <c r="I14" s="52">
        <v>0</v>
      </c>
      <c r="J14" s="52">
        <v>0</v>
      </c>
      <c r="K14" s="52">
        <v>0</v>
      </c>
      <c r="L14" s="52">
        <v>550</v>
      </c>
      <c r="M14" s="52">
        <v>0</v>
      </c>
      <c r="N14" s="52">
        <f t="shared" si="0"/>
        <v>550</v>
      </c>
    </row>
    <row r="15" spans="1:14" ht="14.7" thickBot="1" x14ac:dyDescent="0.6">
      <c r="A15" s="51"/>
      <c r="B15" s="51"/>
      <c r="C15" s="51"/>
      <c r="D15" s="51"/>
      <c r="E15" s="51"/>
      <c r="F15" s="51"/>
      <c r="G15" s="51"/>
      <c r="H15" s="51" t="s">
        <v>24</v>
      </c>
      <c r="I15" s="52">
        <v>325</v>
      </c>
      <c r="J15" s="52">
        <v>0</v>
      </c>
      <c r="K15" s="52">
        <v>0</v>
      </c>
      <c r="L15" s="52">
        <v>0</v>
      </c>
      <c r="M15" s="52">
        <v>0</v>
      </c>
      <c r="N15" s="52">
        <f t="shared" si="0"/>
        <v>325</v>
      </c>
    </row>
    <row r="16" spans="1:14" ht="14.7" thickBot="1" x14ac:dyDescent="0.6">
      <c r="A16" s="51"/>
      <c r="B16" s="51"/>
      <c r="C16" s="51"/>
      <c r="D16" s="51"/>
      <c r="E16" s="51"/>
      <c r="F16" s="51"/>
      <c r="G16" s="51" t="s">
        <v>25</v>
      </c>
      <c r="H16" s="51"/>
      <c r="I16" s="77">
        <f>ROUND(SUM(I12:I15),5)</f>
        <v>325</v>
      </c>
      <c r="J16" s="77">
        <f>ROUND(SUM(J12:J15),5)</f>
        <v>0</v>
      </c>
      <c r="K16" s="77">
        <f>ROUND(SUM(K12:K15),5)</f>
        <v>0</v>
      </c>
      <c r="L16" s="77">
        <f>ROUND(SUM(L12:L15),5)</f>
        <v>30943</v>
      </c>
      <c r="M16" s="77">
        <f>ROUND(SUM(M12:M15),5)</f>
        <v>0</v>
      </c>
      <c r="N16" s="77">
        <f t="shared" si="0"/>
        <v>31268</v>
      </c>
    </row>
    <row r="17" spans="1:14" ht="14.7" thickBot="1" x14ac:dyDescent="0.6">
      <c r="A17" s="51"/>
      <c r="B17" s="51"/>
      <c r="C17" s="51"/>
      <c r="D17" s="51"/>
      <c r="E17" s="51"/>
      <c r="F17" s="51" t="s">
        <v>26</v>
      </c>
      <c r="G17" s="51"/>
      <c r="H17" s="51"/>
      <c r="I17" s="77">
        <f>ROUND(I11+I16,5)</f>
        <v>325</v>
      </c>
      <c r="J17" s="77">
        <f>ROUND(J11+J16,5)</f>
        <v>0</v>
      </c>
      <c r="K17" s="77">
        <f>ROUND(K11+K16,5)</f>
        <v>0</v>
      </c>
      <c r="L17" s="77">
        <f>ROUND(L11+L16,5)</f>
        <v>30943</v>
      </c>
      <c r="M17" s="77">
        <f>ROUND(M11+M16,5)</f>
        <v>0</v>
      </c>
      <c r="N17" s="77">
        <f t="shared" si="0"/>
        <v>31268</v>
      </c>
    </row>
    <row r="18" spans="1:14" ht="14.7" thickBot="1" x14ac:dyDescent="0.6">
      <c r="A18" s="51"/>
      <c r="B18" s="51"/>
      <c r="C18" s="51"/>
      <c r="D18" s="51"/>
      <c r="E18" s="51" t="s">
        <v>27</v>
      </c>
      <c r="F18" s="51"/>
      <c r="G18" s="51"/>
      <c r="H18" s="51"/>
      <c r="I18" s="77">
        <f>ROUND(I10+I17,5)</f>
        <v>325</v>
      </c>
      <c r="J18" s="77">
        <f>ROUND(J10+J17,5)</f>
        <v>0</v>
      </c>
      <c r="K18" s="77">
        <f>ROUND(K10+K17,5)</f>
        <v>0</v>
      </c>
      <c r="L18" s="77">
        <f>ROUND(L10+L17,5)</f>
        <v>30943</v>
      </c>
      <c r="M18" s="77">
        <f>ROUND(M10+M17,5)</f>
        <v>0</v>
      </c>
      <c r="N18" s="77">
        <f t="shared" si="0"/>
        <v>31268</v>
      </c>
    </row>
    <row r="19" spans="1:14" ht="14.7" thickBot="1" x14ac:dyDescent="0.6">
      <c r="A19" s="51"/>
      <c r="B19" s="51"/>
      <c r="C19" s="51"/>
      <c r="D19" s="51" t="s">
        <v>28</v>
      </c>
      <c r="E19" s="51"/>
      <c r="F19" s="51"/>
      <c r="G19" s="51"/>
      <c r="H19" s="51"/>
      <c r="I19" s="76">
        <f>ROUND(I3+I9+I18,5)</f>
        <v>325</v>
      </c>
      <c r="J19" s="76">
        <f>ROUND(J3+J9+J18,5)</f>
        <v>0</v>
      </c>
      <c r="K19" s="76">
        <f>ROUND(K3+K9+K18,5)</f>
        <v>0</v>
      </c>
      <c r="L19" s="76">
        <f>ROUND(L3+L9+L18,5)</f>
        <v>30943</v>
      </c>
      <c r="M19" s="76">
        <f>ROUND(M3+M9+M18,5)</f>
        <v>0</v>
      </c>
      <c r="N19" s="76">
        <f t="shared" si="0"/>
        <v>31268</v>
      </c>
    </row>
    <row r="20" spans="1:14" x14ac:dyDescent="0.55000000000000004">
      <c r="A20" s="51"/>
      <c r="B20" s="51"/>
      <c r="C20" s="51" t="s">
        <v>29</v>
      </c>
      <c r="D20" s="51"/>
      <c r="E20" s="51"/>
      <c r="F20" s="51"/>
      <c r="G20" s="51"/>
      <c r="H20" s="51"/>
      <c r="I20" s="52">
        <f>I19</f>
        <v>325</v>
      </c>
      <c r="J20" s="52">
        <f>J19</f>
        <v>0</v>
      </c>
      <c r="K20" s="52">
        <f>K19</f>
        <v>0</v>
      </c>
      <c r="L20" s="52">
        <f>L19</f>
        <v>30943</v>
      </c>
      <c r="M20" s="52">
        <f>M19</f>
        <v>0</v>
      </c>
      <c r="N20" s="52">
        <f t="shared" si="0"/>
        <v>31268</v>
      </c>
    </row>
    <row r="21" spans="1:14" x14ac:dyDescent="0.55000000000000004">
      <c r="A21" s="51"/>
      <c r="B21" s="51"/>
      <c r="C21" s="51"/>
      <c r="D21" s="51" t="s">
        <v>30</v>
      </c>
      <c r="E21" s="51"/>
      <c r="F21" s="51"/>
      <c r="G21" s="51"/>
      <c r="H21" s="51"/>
      <c r="I21" s="52"/>
      <c r="J21" s="52"/>
      <c r="K21" s="52"/>
      <c r="L21" s="52"/>
      <c r="M21" s="52"/>
      <c r="N21" s="52"/>
    </row>
    <row r="22" spans="1:14" x14ac:dyDescent="0.55000000000000004">
      <c r="A22" s="51"/>
      <c r="B22" s="51"/>
      <c r="C22" s="51"/>
      <c r="D22" s="51"/>
      <c r="E22" s="51" t="s">
        <v>31</v>
      </c>
      <c r="F22" s="51"/>
      <c r="G22" s="51"/>
      <c r="H22" s="51"/>
      <c r="I22" s="52"/>
      <c r="J22" s="52"/>
      <c r="K22" s="52"/>
      <c r="L22" s="52"/>
      <c r="M22" s="52"/>
      <c r="N22" s="52"/>
    </row>
    <row r="23" spans="1:14" x14ac:dyDescent="0.55000000000000004">
      <c r="A23" s="51"/>
      <c r="B23" s="51"/>
      <c r="C23" s="51"/>
      <c r="D23" s="51"/>
      <c r="E23" s="51"/>
      <c r="F23" s="51" t="s">
        <v>32</v>
      </c>
      <c r="G23" s="51"/>
      <c r="H23" s="51"/>
      <c r="I23" s="52"/>
      <c r="J23" s="52"/>
      <c r="K23" s="52"/>
      <c r="L23" s="52"/>
      <c r="M23" s="52"/>
      <c r="N23" s="52"/>
    </row>
    <row r="24" spans="1:14" x14ac:dyDescent="0.55000000000000004">
      <c r="A24" s="51"/>
      <c r="B24" s="51"/>
      <c r="C24" s="51"/>
      <c r="D24" s="51"/>
      <c r="E24" s="51"/>
      <c r="F24" s="51"/>
      <c r="G24" s="51" t="s">
        <v>34</v>
      </c>
      <c r="H24" s="51"/>
      <c r="I24" s="52">
        <v>9500.6299999999992</v>
      </c>
      <c r="J24" s="52">
        <v>0</v>
      </c>
      <c r="K24" s="52">
        <v>0</v>
      </c>
      <c r="L24" s="52">
        <v>0</v>
      </c>
      <c r="M24" s="52">
        <v>0</v>
      </c>
      <c r="N24" s="52">
        <f t="shared" ref="N24:N40" si="1">ROUND(SUM(I24:M24),5)</f>
        <v>9500.6299999999992</v>
      </c>
    </row>
    <row r="25" spans="1:14" x14ac:dyDescent="0.55000000000000004">
      <c r="A25" s="51"/>
      <c r="B25" s="51"/>
      <c r="C25" s="51"/>
      <c r="D25" s="51"/>
      <c r="E25" s="51"/>
      <c r="F25" s="51"/>
      <c r="G25" s="51" t="s">
        <v>35</v>
      </c>
      <c r="H25" s="51"/>
      <c r="I25" s="52">
        <v>0</v>
      </c>
      <c r="J25" s="52">
        <v>0</v>
      </c>
      <c r="K25" s="52">
        <v>260</v>
      </c>
      <c r="L25" s="52">
        <v>0</v>
      </c>
      <c r="M25" s="52">
        <v>0</v>
      </c>
      <c r="N25" s="52">
        <f t="shared" si="1"/>
        <v>260</v>
      </c>
    </row>
    <row r="26" spans="1:14" x14ac:dyDescent="0.55000000000000004">
      <c r="A26" s="51"/>
      <c r="B26" s="51"/>
      <c r="C26" s="51"/>
      <c r="D26" s="51"/>
      <c r="E26" s="51"/>
      <c r="F26" s="51"/>
      <c r="G26" s="51" t="s">
        <v>37</v>
      </c>
      <c r="H26" s="51"/>
      <c r="I26" s="52">
        <v>569.77</v>
      </c>
      <c r="J26" s="52">
        <v>0</v>
      </c>
      <c r="K26" s="52">
        <v>0</v>
      </c>
      <c r="L26" s="52">
        <v>422.4</v>
      </c>
      <c r="M26" s="52">
        <v>0</v>
      </c>
      <c r="N26" s="52">
        <f t="shared" si="1"/>
        <v>992.17</v>
      </c>
    </row>
    <row r="27" spans="1:14" x14ac:dyDescent="0.55000000000000004">
      <c r="A27" s="51"/>
      <c r="B27" s="51"/>
      <c r="C27" s="51"/>
      <c r="D27" s="51"/>
      <c r="E27" s="51"/>
      <c r="F27" s="51"/>
      <c r="G27" s="51" t="s">
        <v>39</v>
      </c>
      <c r="H27" s="51"/>
      <c r="I27" s="52">
        <v>0</v>
      </c>
      <c r="J27" s="52">
        <v>0</v>
      </c>
      <c r="K27" s="52">
        <v>263.97000000000003</v>
      </c>
      <c r="L27" s="52">
        <v>0</v>
      </c>
      <c r="M27" s="52">
        <v>0</v>
      </c>
      <c r="N27" s="52">
        <f t="shared" si="1"/>
        <v>263.97000000000003</v>
      </c>
    </row>
    <row r="28" spans="1:14" x14ac:dyDescent="0.55000000000000004">
      <c r="A28" s="51"/>
      <c r="B28" s="51"/>
      <c r="C28" s="51"/>
      <c r="D28" s="51"/>
      <c r="E28" s="51"/>
      <c r="F28" s="51"/>
      <c r="G28" s="51" t="s">
        <v>40</v>
      </c>
      <c r="H28" s="51"/>
      <c r="I28" s="52">
        <v>0</v>
      </c>
      <c r="J28" s="52">
        <v>0</v>
      </c>
      <c r="K28" s="52">
        <v>0</v>
      </c>
      <c r="L28" s="52">
        <v>760.75</v>
      </c>
      <c r="M28" s="52">
        <v>0</v>
      </c>
      <c r="N28" s="52">
        <f t="shared" si="1"/>
        <v>760.75</v>
      </c>
    </row>
    <row r="29" spans="1:14" x14ac:dyDescent="0.55000000000000004">
      <c r="A29" s="51"/>
      <c r="B29" s="51"/>
      <c r="C29" s="51"/>
      <c r="D29" s="51"/>
      <c r="E29" s="51"/>
      <c r="F29" s="51"/>
      <c r="G29" s="51" t="s">
        <v>41</v>
      </c>
      <c r="H29" s="51"/>
      <c r="I29" s="52">
        <v>692.44</v>
      </c>
      <c r="J29" s="52">
        <v>0</v>
      </c>
      <c r="K29" s="52">
        <v>0</v>
      </c>
      <c r="L29" s="52">
        <v>0</v>
      </c>
      <c r="M29" s="52">
        <v>0</v>
      </c>
      <c r="N29" s="52">
        <f t="shared" si="1"/>
        <v>692.44</v>
      </c>
    </row>
    <row r="30" spans="1:14" x14ac:dyDescent="0.55000000000000004">
      <c r="A30" s="51"/>
      <c r="B30" s="51"/>
      <c r="C30" s="51"/>
      <c r="D30" s="51"/>
      <c r="E30" s="51"/>
      <c r="F30" s="51"/>
      <c r="G30" s="51" t="s">
        <v>42</v>
      </c>
      <c r="H30" s="51"/>
      <c r="I30" s="52">
        <v>8.25</v>
      </c>
      <c r="J30" s="52">
        <v>0</v>
      </c>
      <c r="K30" s="52">
        <v>0</v>
      </c>
      <c r="L30" s="52">
        <v>0</v>
      </c>
      <c r="M30" s="52">
        <v>0</v>
      </c>
      <c r="N30" s="52">
        <f t="shared" si="1"/>
        <v>8.25</v>
      </c>
    </row>
    <row r="31" spans="1:14" x14ac:dyDescent="0.55000000000000004">
      <c r="A31" s="51"/>
      <c r="B31" s="51"/>
      <c r="C31" s="51"/>
      <c r="D31" s="51"/>
      <c r="E31" s="51"/>
      <c r="F31" s="51"/>
      <c r="G31" s="51" t="s">
        <v>43</v>
      </c>
      <c r="H31" s="51"/>
      <c r="I31" s="52">
        <v>0</v>
      </c>
      <c r="J31" s="52">
        <v>1421.48</v>
      </c>
      <c r="K31" s="52">
        <v>0</v>
      </c>
      <c r="L31" s="52">
        <v>-42.28</v>
      </c>
      <c r="M31" s="52">
        <v>0</v>
      </c>
      <c r="N31" s="52">
        <f t="shared" si="1"/>
        <v>1379.2</v>
      </c>
    </row>
    <row r="32" spans="1:14" x14ac:dyDescent="0.55000000000000004">
      <c r="A32" s="51"/>
      <c r="B32" s="51"/>
      <c r="C32" s="51"/>
      <c r="D32" s="51"/>
      <c r="E32" s="51"/>
      <c r="F32" s="51"/>
      <c r="G32" s="51" t="s">
        <v>44</v>
      </c>
      <c r="H32" s="51"/>
      <c r="I32" s="52">
        <v>0</v>
      </c>
      <c r="J32" s="52">
        <v>0</v>
      </c>
      <c r="K32" s="52">
        <v>0</v>
      </c>
      <c r="L32" s="52">
        <v>104.23</v>
      </c>
      <c r="M32" s="52">
        <v>250.25</v>
      </c>
      <c r="N32" s="52">
        <f t="shared" si="1"/>
        <v>354.48</v>
      </c>
    </row>
    <row r="33" spans="1:14" x14ac:dyDescent="0.55000000000000004">
      <c r="A33" s="51"/>
      <c r="B33" s="51"/>
      <c r="C33" s="51"/>
      <c r="D33" s="51"/>
      <c r="E33" s="51"/>
      <c r="F33" s="51"/>
      <c r="G33" s="51" t="s">
        <v>45</v>
      </c>
      <c r="H33" s="51"/>
      <c r="I33" s="52">
        <v>0</v>
      </c>
      <c r="J33" s="52">
        <v>691.69</v>
      </c>
      <c r="K33" s="52">
        <v>0</v>
      </c>
      <c r="L33" s="52">
        <v>0</v>
      </c>
      <c r="M33" s="52">
        <v>0</v>
      </c>
      <c r="N33" s="52">
        <f t="shared" si="1"/>
        <v>691.69</v>
      </c>
    </row>
    <row r="34" spans="1:14" x14ac:dyDescent="0.55000000000000004">
      <c r="A34" s="51"/>
      <c r="B34" s="51"/>
      <c r="C34" s="51"/>
      <c r="D34" s="51"/>
      <c r="E34" s="51"/>
      <c r="F34" s="51"/>
      <c r="G34" s="51" t="s">
        <v>46</v>
      </c>
      <c r="H34" s="51"/>
      <c r="I34" s="52">
        <v>0</v>
      </c>
      <c r="J34" s="52">
        <v>0</v>
      </c>
      <c r="K34" s="52">
        <v>0</v>
      </c>
      <c r="L34" s="52">
        <v>1253.76</v>
      </c>
      <c r="M34" s="52">
        <v>0</v>
      </c>
      <c r="N34" s="52">
        <f t="shared" si="1"/>
        <v>1253.76</v>
      </c>
    </row>
    <row r="35" spans="1:14" ht="14.7" thickBot="1" x14ac:dyDescent="0.6">
      <c r="A35" s="51"/>
      <c r="B35" s="51"/>
      <c r="C35" s="51"/>
      <c r="D35" s="51"/>
      <c r="E35" s="51"/>
      <c r="F35" s="51"/>
      <c r="G35" s="51" t="s">
        <v>47</v>
      </c>
      <c r="H35" s="51"/>
      <c r="I35" s="52">
        <v>0</v>
      </c>
      <c r="J35" s="52">
        <v>0</v>
      </c>
      <c r="K35" s="52">
        <v>0</v>
      </c>
      <c r="L35" s="52">
        <v>38979.019999999997</v>
      </c>
      <c r="M35" s="52">
        <v>0</v>
      </c>
      <c r="N35" s="52">
        <f t="shared" si="1"/>
        <v>38979.019999999997</v>
      </c>
    </row>
    <row r="36" spans="1:14" ht="14.7" thickBot="1" x14ac:dyDescent="0.6">
      <c r="A36" s="51"/>
      <c r="B36" s="51"/>
      <c r="C36" s="51"/>
      <c r="D36" s="51"/>
      <c r="E36" s="51"/>
      <c r="F36" s="51" t="s">
        <v>48</v>
      </c>
      <c r="G36" s="51"/>
      <c r="H36" s="51"/>
      <c r="I36" s="77">
        <f>ROUND(SUM(I23:I35),5)</f>
        <v>10771.09</v>
      </c>
      <c r="J36" s="77">
        <f>ROUND(SUM(J23:J35),5)</f>
        <v>2113.17</v>
      </c>
      <c r="K36" s="77">
        <f>ROUND(SUM(K23:K35),5)</f>
        <v>523.97</v>
      </c>
      <c r="L36" s="77">
        <f>ROUND(SUM(L23:L35),5)</f>
        <v>41477.879999999997</v>
      </c>
      <c r="M36" s="77">
        <f>ROUND(SUM(M23:M35),5)</f>
        <v>250.25</v>
      </c>
      <c r="N36" s="77">
        <f t="shared" si="1"/>
        <v>55136.36</v>
      </c>
    </row>
    <row r="37" spans="1:14" ht="14.7" thickBot="1" x14ac:dyDescent="0.6">
      <c r="A37" s="51"/>
      <c r="B37" s="51"/>
      <c r="C37" s="51"/>
      <c r="D37" s="51"/>
      <c r="E37" s="51" t="s">
        <v>49</v>
      </c>
      <c r="F37" s="51"/>
      <c r="G37" s="51"/>
      <c r="H37" s="51"/>
      <c r="I37" s="77">
        <f>ROUND(I22+I36,5)</f>
        <v>10771.09</v>
      </c>
      <c r="J37" s="77">
        <f>ROUND(J22+J36,5)</f>
        <v>2113.17</v>
      </c>
      <c r="K37" s="77">
        <f>ROUND(K22+K36,5)</f>
        <v>523.97</v>
      </c>
      <c r="L37" s="77">
        <f>ROUND(L22+L36,5)</f>
        <v>41477.879999999997</v>
      </c>
      <c r="M37" s="77">
        <f>ROUND(M22+M36,5)</f>
        <v>250.25</v>
      </c>
      <c r="N37" s="77">
        <f t="shared" si="1"/>
        <v>55136.36</v>
      </c>
    </row>
    <row r="38" spans="1:14" ht="14.7" thickBot="1" x14ac:dyDescent="0.6">
      <c r="A38" s="51"/>
      <c r="B38" s="51"/>
      <c r="C38" s="51"/>
      <c r="D38" s="51" t="s">
        <v>50</v>
      </c>
      <c r="E38" s="51"/>
      <c r="F38" s="51"/>
      <c r="G38" s="51"/>
      <c r="H38" s="51"/>
      <c r="I38" s="77">
        <f>ROUND(I21+I37,5)</f>
        <v>10771.09</v>
      </c>
      <c r="J38" s="77">
        <f>ROUND(J21+J37,5)</f>
        <v>2113.17</v>
      </c>
      <c r="K38" s="77">
        <f>ROUND(K21+K37,5)</f>
        <v>523.97</v>
      </c>
      <c r="L38" s="77">
        <f>ROUND(L21+L37,5)</f>
        <v>41477.879999999997</v>
      </c>
      <c r="M38" s="77">
        <f>ROUND(M21+M37,5)</f>
        <v>250.25</v>
      </c>
      <c r="N38" s="77">
        <f t="shared" si="1"/>
        <v>55136.36</v>
      </c>
    </row>
    <row r="39" spans="1:14" ht="14.7" thickBot="1" x14ac:dyDescent="0.6">
      <c r="A39" s="51"/>
      <c r="B39" s="51" t="s">
        <v>51</v>
      </c>
      <c r="C39" s="51"/>
      <c r="D39" s="51"/>
      <c r="E39" s="51"/>
      <c r="F39" s="51"/>
      <c r="G39" s="51"/>
      <c r="H39" s="51"/>
      <c r="I39" s="77">
        <f>ROUND(I2+I20-I38,5)</f>
        <v>-10446.09</v>
      </c>
      <c r="J39" s="77">
        <f>ROUND(J2+J20-J38,5)</f>
        <v>-2113.17</v>
      </c>
      <c r="K39" s="77">
        <f>ROUND(K2+K20-K38,5)</f>
        <v>-523.97</v>
      </c>
      <c r="L39" s="77">
        <f>ROUND(L2+L20-L38,5)</f>
        <v>-10534.88</v>
      </c>
      <c r="M39" s="77">
        <f>ROUND(M2+M20-M38,5)</f>
        <v>-250.25</v>
      </c>
      <c r="N39" s="77">
        <f t="shared" si="1"/>
        <v>-23868.36</v>
      </c>
    </row>
    <row r="40" spans="1:14" s="47" customFormat="1" ht="10.8" thickBot="1" x14ac:dyDescent="0.45">
      <c r="A40" s="51" t="s">
        <v>52</v>
      </c>
      <c r="B40" s="51"/>
      <c r="C40" s="51"/>
      <c r="D40" s="51"/>
      <c r="E40" s="51"/>
      <c r="F40" s="51"/>
      <c r="G40" s="51"/>
      <c r="H40" s="51"/>
      <c r="I40" s="78">
        <f>I39</f>
        <v>-10446.09</v>
      </c>
      <c r="J40" s="78">
        <f>J39</f>
        <v>-2113.17</v>
      </c>
      <c r="K40" s="78">
        <f>K39</f>
        <v>-523.97</v>
      </c>
      <c r="L40" s="78">
        <f>L39</f>
        <v>-10534.88</v>
      </c>
      <c r="M40" s="78">
        <f>M39</f>
        <v>-250.25</v>
      </c>
      <c r="N40" s="78">
        <f t="shared" si="1"/>
        <v>-23868.36</v>
      </c>
    </row>
    <row r="41" spans="1:14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topLeftCell="E56" workbookViewId="0">
      <selection activeCell="E78" sqref="E78"/>
    </sheetView>
  </sheetViews>
  <sheetFormatPr defaultColWidth="9" defaultRowHeight="14.4" x14ac:dyDescent="0.55000000000000004"/>
  <cols>
    <col min="1" max="2" width="3.3125" style="46" customWidth="1"/>
    <col min="3" max="3" width="2.83984375" style="46" customWidth="1"/>
    <col min="4" max="4" width="3.15625" style="46" customWidth="1"/>
    <col min="5" max="5" width="3.47265625" style="46" customWidth="1"/>
    <col min="6" max="7" width="2.83984375" style="46" customWidth="1"/>
    <col min="8" max="8" width="4.83984375" style="46" customWidth="1"/>
    <col min="9" max="9" width="3.3125" style="46" customWidth="1"/>
    <col min="10" max="10" width="2.68359375" style="46" customWidth="1"/>
    <col min="11" max="11" width="11.83984375" style="46" bestFit="1" customWidth="1"/>
    <col min="12" max="12" width="8.68359375" style="46" bestFit="1" customWidth="1"/>
    <col min="13" max="13" width="9.3125" style="46" bestFit="1" customWidth="1"/>
    <col min="14" max="14" width="24.83984375" style="46" bestFit="1" customWidth="1"/>
    <col min="15" max="15" width="47.47265625" style="46" customWidth="1"/>
    <col min="16" max="16" width="24.15625" style="46" bestFit="1" customWidth="1"/>
    <col min="17" max="16384" width="9" style="46"/>
  </cols>
  <sheetData>
    <row r="1" spans="1:19" s="48" customFormat="1" ht="14.7" thickBot="1" x14ac:dyDescent="0.6">
      <c r="A1" s="50"/>
      <c r="B1" s="50"/>
      <c r="C1" s="50"/>
      <c r="D1" s="50"/>
      <c r="E1" s="50"/>
      <c r="F1" s="50"/>
      <c r="G1" s="50"/>
      <c r="H1" s="50"/>
      <c r="I1" s="50"/>
      <c r="J1" s="50"/>
      <c r="K1" s="79" t="s">
        <v>55</v>
      </c>
      <c r="L1" s="79" t="s">
        <v>56</v>
      </c>
      <c r="M1" s="79" t="s">
        <v>57</v>
      </c>
      <c r="N1" s="79" t="s">
        <v>58</v>
      </c>
      <c r="O1" s="79" t="s">
        <v>59</v>
      </c>
      <c r="P1" s="79" t="s">
        <v>60</v>
      </c>
      <c r="Q1" s="79" t="s">
        <v>61</v>
      </c>
      <c r="R1" s="79" t="s">
        <v>62</v>
      </c>
      <c r="S1" s="79" t="s">
        <v>63</v>
      </c>
    </row>
    <row r="2" spans="1:19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60"/>
      <c r="R2" s="60"/>
      <c r="S2" s="60"/>
    </row>
    <row r="3" spans="1:19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60"/>
      <c r="R3" s="60"/>
      <c r="S3" s="60"/>
    </row>
    <row r="4" spans="1:19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60"/>
      <c r="R4" s="60"/>
      <c r="S4" s="60"/>
    </row>
    <row r="5" spans="1:19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60"/>
      <c r="R5" s="60"/>
      <c r="S5" s="60"/>
    </row>
    <row r="6" spans="1:19" x14ac:dyDescent="0.55000000000000004">
      <c r="A6" s="51"/>
      <c r="B6" s="51"/>
      <c r="C6" s="51"/>
      <c r="D6" s="51"/>
      <c r="E6" s="51"/>
      <c r="F6" s="51"/>
      <c r="G6" s="51" t="s">
        <v>14</v>
      </c>
      <c r="H6" s="51"/>
      <c r="I6" s="51"/>
      <c r="J6" s="51"/>
      <c r="K6" s="51"/>
      <c r="L6" s="59"/>
      <c r="M6" s="51"/>
      <c r="N6" s="51"/>
      <c r="O6" s="51"/>
      <c r="P6" s="51"/>
      <c r="Q6" s="60"/>
      <c r="R6" s="60"/>
      <c r="S6" s="60"/>
    </row>
    <row r="7" spans="1:19" ht="14.7" thickBot="1" x14ac:dyDescent="0.6">
      <c r="A7" s="62"/>
      <c r="B7" s="62"/>
      <c r="C7" s="62"/>
      <c r="D7" s="62"/>
      <c r="E7" s="62"/>
      <c r="F7" s="62"/>
      <c r="G7" s="62"/>
      <c r="H7" s="62"/>
      <c r="I7" s="53"/>
      <c r="J7" s="53"/>
      <c r="K7" s="53" t="s">
        <v>64</v>
      </c>
      <c r="L7" s="61">
        <v>42825</v>
      </c>
      <c r="M7" s="53" t="s">
        <v>426</v>
      </c>
      <c r="N7" s="53"/>
      <c r="O7" s="53" t="s">
        <v>427</v>
      </c>
      <c r="P7" s="53" t="s">
        <v>67</v>
      </c>
      <c r="Q7" s="80"/>
      <c r="R7" s="80">
        <v>23868</v>
      </c>
      <c r="S7" s="80">
        <v>23868</v>
      </c>
    </row>
    <row r="8" spans="1:19" x14ac:dyDescent="0.55000000000000004">
      <c r="A8" s="53"/>
      <c r="B8" s="53"/>
      <c r="C8" s="53"/>
      <c r="D8" s="53"/>
      <c r="E8" s="53"/>
      <c r="F8" s="53"/>
      <c r="G8" s="53" t="s">
        <v>75</v>
      </c>
      <c r="H8" s="53"/>
      <c r="I8" s="53"/>
      <c r="J8" s="53"/>
      <c r="K8" s="53"/>
      <c r="L8" s="61"/>
      <c r="M8" s="53"/>
      <c r="N8" s="53"/>
      <c r="O8" s="53"/>
      <c r="P8" s="53"/>
      <c r="Q8" s="52">
        <f>ROUND(SUM(Q6:Q7),5)</f>
        <v>0</v>
      </c>
      <c r="R8" s="52">
        <f>ROUND(SUM(R6:R7),5)</f>
        <v>23868</v>
      </c>
      <c r="S8" s="52">
        <f>S7</f>
        <v>23868</v>
      </c>
    </row>
    <row r="9" spans="1:19" x14ac:dyDescent="0.55000000000000004">
      <c r="A9" s="51"/>
      <c r="B9" s="51"/>
      <c r="C9" s="51"/>
      <c r="D9" s="51"/>
      <c r="E9" s="51"/>
      <c r="F9" s="51"/>
      <c r="G9" s="51" t="s">
        <v>15</v>
      </c>
      <c r="H9" s="51"/>
      <c r="I9" s="51"/>
      <c r="J9" s="51"/>
      <c r="K9" s="51"/>
      <c r="L9" s="59"/>
      <c r="M9" s="51"/>
      <c r="N9" s="51"/>
      <c r="O9" s="51"/>
      <c r="P9" s="51"/>
      <c r="Q9" s="60"/>
      <c r="R9" s="60"/>
      <c r="S9" s="60"/>
    </row>
    <row r="10" spans="1:19" ht="14.7" thickBot="1" x14ac:dyDescent="0.6">
      <c r="A10" s="62"/>
      <c r="B10" s="62"/>
      <c r="C10" s="62"/>
      <c r="D10" s="62"/>
      <c r="E10" s="62"/>
      <c r="F10" s="62"/>
      <c r="G10" s="62"/>
      <c r="H10" s="62"/>
      <c r="I10" s="53"/>
      <c r="J10" s="53"/>
      <c r="K10" s="53" t="s">
        <v>64</v>
      </c>
      <c r="L10" s="61">
        <v>42825</v>
      </c>
      <c r="M10" s="53" t="s">
        <v>426</v>
      </c>
      <c r="N10" s="53"/>
      <c r="O10" s="53" t="s">
        <v>427</v>
      </c>
      <c r="P10" s="53" t="s">
        <v>67</v>
      </c>
      <c r="Q10" s="52">
        <v>23868</v>
      </c>
      <c r="R10" s="52"/>
      <c r="S10" s="52">
        <v>-23868</v>
      </c>
    </row>
    <row r="11" spans="1:19" ht="14.7" thickBot="1" x14ac:dyDescent="0.6">
      <c r="A11" s="53"/>
      <c r="B11" s="53"/>
      <c r="C11" s="53"/>
      <c r="D11" s="53"/>
      <c r="E11" s="53"/>
      <c r="F11" s="53"/>
      <c r="G11" s="53" t="s">
        <v>86</v>
      </c>
      <c r="H11" s="53"/>
      <c r="I11" s="53"/>
      <c r="J11" s="53"/>
      <c r="K11" s="53"/>
      <c r="L11" s="61"/>
      <c r="M11" s="53"/>
      <c r="N11" s="53"/>
      <c r="O11" s="53"/>
      <c r="P11" s="53"/>
      <c r="Q11" s="77">
        <f>ROUND(SUM(Q9:Q10),5)</f>
        <v>23868</v>
      </c>
      <c r="R11" s="77">
        <f>ROUND(SUM(R9:R10),5)</f>
        <v>0</v>
      </c>
      <c r="S11" s="77">
        <f>S10</f>
        <v>-23868</v>
      </c>
    </row>
    <row r="12" spans="1:19" ht="14.7" thickBot="1" x14ac:dyDescent="0.6">
      <c r="A12" s="53"/>
      <c r="B12" s="53"/>
      <c r="C12" s="53"/>
      <c r="D12" s="53"/>
      <c r="E12" s="53"/>
      <c r="F12" s="53" t="s">
        <v>16</v>
      </c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76">
        <f>ROUND(Q8+Q11,5)</f>
        <v>23868</v>
      </c>
      <c r="R12" s="76">
        <f>ROUND(R8+R11,5)</f>
        <v>23868</v>
      </c>
      <c r="S12" s="76">
        <f>ROUND(S8+S11,5)</f>
        <v>0</v>
      </c>
    </row>
    <row r="13" spans="1:19" x14ac:dyDescent="0.55000000000000004">
      <c r="A13" s="53"/>
      <c r="B13" s="53"/>
      <c r="C13" s="53"/>
      <c r="D13" s="53"/>
      <c r="E13" s="53" t="s">
        <v>17</v>
      </c>
      <c r="F13" s="53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2">
        <f>Q12</f>
        <v>23868</v>
      </c>
      <c r="R13" s="52">
        <f>R12</f>
        <v>23868</v>
      </c>
      <c r="S13" s="52">
        <f>S12</f>
        <v>0</v>
      </c>
    </row>
    <row r="14" spans="1:19" x14ac:dyDescent="0.55000000000000004">
      <c r="A14" s="51"/>
      <c r="B14" s="51"/>
      <c r="C14" s="51"/>
      <c r="D14" s="51"/>
      <c r="E14" s="51" t="s">
        <v>18</v>
      </c>
      <c r="F14" s="51"/>
      <c r="G14" s="51"/>
      <c r="H14" s="51"/>
      <c r="I14" s="51"/>
      <c r="J14" s="51"/>
      <c r="K14" s="51"/>
      <c r="L14" s="59"/>
      <c r="M14" s="51"/>
      <c r="N14" s="51"/>
      <c r="O14" s="51"/>
      <c r="P14" s="51"/>
      <c r="Q14" s="60"/>
      <c r="R14" s="60"/>
      <c r="S14" s="60"/>
    </row>
    <row r="15" spans="1:19" x14ac:dyDescent="0.55000000000000004">
      <c r="A15" s="51"/>
      <c r="B15" s="51"/>
      <c r="C15" s="51"/>
      <c r="D15" s="51"/>
      <c r="E15" s="51"/>
      <c r="F15" s="51" t="s">
        <v>19</v>
      </c>
      <c r="G15" s="51"/>
      <c r="H15" s="51"/>
      <c r="I15" s="51"/>
      <c r="J15" s="51"/>
      <c r="K15" s="51"/>
      <c r="L15" s="59"/>
      <c r="M15" s="51"/>
      <c r="N15" s="51"/>
      <c r="O15" s="51"/>
      <c r="P15" s="51"/>
      <c r="Q15" s="60"/>
      <c r="R15" s="60"/>
      <c r="S15" s="60"/>
    </row>
    <row r="16" spans="1:19" x14ac:dyDescent="0.55000000000000004">
      <c r="A16" s="51"/>
      <c r="B16" s="51"/>
      <c r="C16" s="51"/>
      <c r="D16" s="51"/>
      <c r="E16" s="51"/>
      <c r="F16" s="51"/>
      <c r="G16" s="51" t="s">
        <v>20</v>
      </c>
      <c r="H16" s="51"/>
      <c r="I16" s="51"/>
      <c r="J16" s="51"/>
      <c r="K16" s="51"/>
      <c r="L16" s="59"/>
      <c r="M16" s="51"/>
      <c r="N16" s="51"/>
      <c r="O16" s="51"/>
      <c r="P16" s="51"/>
      <c r="Q16" s="60"/>
      <c r="R16" s="60"/>
      <c r="S16" s="60"/>
    </row>
    <row r="17" spans="1:19" x14ac:dyDescent="0.55000000000000004">
      <c r="A17" s="51"/>
      <c r="B17" s="51"/>
      <c r="C17" s="51"/>
      <c r="D17" s="51"/>
      <c r="E17" s="51"/>
      <c r="F17" s="51"/>
      <c r="G17" s="51"/>
      <c r="H17" s="51" t="s">
        <v>21</v>
      </c>
      <c r="I17" s="51"/>
      <c r="J17" s="51"/>
      <c r="K17" s="51"/>
      <c r="L17" s="59"/>
      <c r="M17" s="51"/>
      <c r="N17" s="51"/>
      <c r="O17" s="51"/>
      <c r="P17" s="51"/>
      <c r="Q17" s="60"/>
      <c r="R17" s="60"/>
      <c r="S17" s="60"/>
    </row>
    <row r="18" spans="1:19" x14ac:dyDescent="0.55000000000000004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 t="s">
        <v>76</v>
      </c>
      <c r="L18" s="61">
        <v>42801</v>
      </c>
      <c r="M18" s="53" t="s">
        <v>428</v>
      </c>
      <c r="N18" s="53" t="s">
        <v>88</v>
      </c>
      <c r="O18" s="53" t="s">
        <v>76</v>
      </c>
      <c r="P18" s="53" t="s">
        <v>81</v>
      </c>
      <c r="Q18" s="52"/>
      <c r="R18" s="52">
        <v>15000</v>
      </c>
      <c r="S18" s="52">
        <v>15000</v>
      </c>
    </row>
    <row r="19" spans="1:19" x14ac:dyDescent="0.55000000000000004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 t="s">
        <v>76</v>
      </c>
      <c r="L19" s="61">
        <v>42801</v>
      </c>
      <c r="M19" s="53" t="s">
        <v>429</v>
      </c>
      <c r="N19" s="53" t="s">
        <v>88</v>
      </c>
      <c r="O19" s="53" t="s">
        <v>76</v>
      </c>
      <c r="P19" s="53" t="s">
        <v>81</v>
      </c>
      <c r="Q19" s="52"/>
      <c r="R19" s="52">
        <v>10000</v>
      </c>
      <c r="S19" s="52">
        <v>25000</v>
      </c>
    </row>
    <row r="20" spans="1:19" x14ac:dyDescent="0.55000000000000004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 t="s">
        <v>76</v>
      </c>
      <c r="L20" s="61">
        <v>42804</v>
      </c>
      <c r="M20" s="53" t="s">
        <v>430</v>
      </c>
      <c r="N20" s="53" t="s">
        <v>431</v>
      </c>
      <c r="O20" s="53" t="s">
        <v>76</v>
      </c>
      <c r="P20" s="53" t="s">
        <v>81</v>
      </c>
      <c r="Q20" s="52"/>
      <c r="R20" s="52">
        <v>500</v>
      </c>
      <c r="S20" s="52">
        <v>25500</v>
      </c>
    </row>
    <row r="21" spans="1:19" x14ac:dyDescent="0.5500000000000000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 t="s">
        <v>76</v>
      </c>
      <c r="L21" s="61">
        <v>42810</v>
      </c>
      <c r="M21" s="53" t="s">
        <v>432</v>
      </c>
      <c r="N21" s="53" t="s">
        <v>433</v>
      </c>
      <c r="O21" s="53" t="s">
        <v>434</v>
      </c>
      <c r="P21" s="53" t="s">
        <v>81</v>
      </c>
      <c r="Q21" s="52"/>
      <c r="R21" s="52">
        <v>5000</v>
      </c>
      <c r="S21" s="52">
        <v>30500</v>
      </c>
    </row>
    <row r="22" spans="1:19" ht="14.7" thickBot="1" x14ac:dyDescent="0.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 t="s">
        <v>194</v>
      </c>
      <c r="L22" s="61">
        <v>42811</v>
      </c>
      <c r="M22" s="53" t="s">
        <v>435</v>
      </c>
      <c r="N22" s="53" t="s">
        <v>436</v>
      </c>
      <c r="O22" s="53" t="s">
        <v>437</v>
      </c>
      <c r="P22" s="53" t="s">
        <v>81</v>
      </c>
      <c r="Q22" s="80">
        <v>107</v>
      </c>
      <c r="R22" s="80"/>
      <c r="S22" s="80">
        <v>30393</v>
      </c>
    </row>
    <row r="23" spans="1:19" x14ac:dyDescent="0.55000000000000004">
      <c r="A23" s="53"/>
      <c r="B23" s="53"/>
      <c r="C23" s="53"/>
      <c r="D23" s="53"/>
      <c r="E23" s="53"/>
      <c r="F23" s="53"/>
      <c r="G23" s="53"/>
      <c r="H23" s="53" t="s">
        <v>89</v>
      </c>
      <c r="I23" s="53"/>
      <c r="J23" s="53"/>
      <c r="K23" s="53"/>
      <c r="L23" s="61"/>
      <c r="M23" s="53"/>
      <c r="N23" s="53"/>
      <c r="O23" s="53"/>
      <c r="P23" s="53"/>
      <c r="Q23" s="52">
        <f>ROUND(SUM(Q17:Q22),5)</f>
        <v>107</v>
      </c>
      <c r="R23" s="52">
        <f>ROUND(SUM(R17:R22),5)</f>
        <v>30500</v>
      </c>
      <c r="S23" s="52">
        <f>S22</f>
        <v>30393</v>
      </c>
    </row>
    <row r="24" spans="1:19" x14ac:dyDescent="0.55000000000000004">
      <c r="A24" s="51"/>
      <c r="B24" s="51"/>
      <c r="C24" s="51"/>
      <c r="D24" s="51"/>
      <c r="E24" s="51"/>
      <c r="F24" s="51"/>
      <c r="G24" s="51"/>
      <c r="H24" s="51" t="s">
        <v>22</v>
      </c>
      <c r="I24" s="51"/>
      <c r="J24" s="51"/>
      <c r="K24" s="51"/>
      <c r="L24" s="59"/>
      <c r="M24" s="51"/>
      <c r="N24" s="51"/>
      <c r="O24" s="51"/>
      <c r="P24" s="51"/>
      <c r="Q24" s="60"/>
      <c r="R24" s="60"/>
      <c r="S24" s="60"/>
    </row>
    <row r="25" spans="1:19" x14ac:dyDescent="0.55000000000000004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 t="s">
        <v>76</v>
      </c>
      <c r="L25" s="61">
        <v>42795</v>
      </c>
      <c r="M25" s="53"/>
      <c r="N25" s="53" t="s">
        <v>438</v>
      </c>
      <c r="O25" s="53" t="s">
        <v>439</v>
      </c>
      <c r="P25" s="53" t="s">
        <v>81</v>
      </c>
      <c r="Q25" s="52"/>
      <c r="R25" s="52">
        <v>150</v>
      </c>
      <c r="S25" s="52">
        <v>150</v>
      </c>
    </row>
    <row r="26" spans="1:19" x14ac:dyDescent="0.55000000000000004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 t="s">
        <v>76</v>
      </c>
      <c r="L26" s="61">
        <v>42795</v>
      </c>
      <c r="M26" s="53"/>
      <c r="N26" s="53" t="s">
        <v>440</v>
      </c>
      <c r="O26" s="53" t="s">
        <v>439</v>
      </c>
      <c r="P26" s="53" t="s">
        <v>81</v>
      </c>
      <c r="Q26" s="52"/>
      <c r="R26" s="52">
        <v>150</v>
      </c>
      <c r="S26" s="52">
        <v>300</v>
      </c>
    </row>
    <row r="27" spans="1:19" x14ac:dyDescent="0.55000000000000004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 t="s">
        <v>76</v>
      </c>
      <c r="L27" s="61">
        <v>42795</v>
      </c>
      <c r="M27" s="53"/>
      <c r="N27" s="53" t="s">
        <v>441</v>
      </c>
      <c r="O27" s="53" t="s">
        <v>439</v>
      </c>
      <c r="P27" s="53" t="s">
        <v>81</v>
      </c>
      <c r="Q27" s="52"/>
      <c r="R27" s="52">
        <v>150</v>
      </c>
      <c r="S27" s="52">
        <v>450</v>
      </c>
    </row>
    <row r="28" spans="1:19" x14ac:dyDescent="0.5500000000000000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 t="s">
        <v>76</v>
      </c>
      <c r="L28" s="61">
        <v>42795</v>
      </c>
      <c r="M28" s="53"/>
      <c r="N28" s="53" t="s">
        <v>442</v>
      </c>
      <c r="O28" s="53" t="s">
        <v>439</v>
      </c>
      <c r="P28" s="53" t="s">
        <v>81</v>
      </c>
      <c r="Q28" s="52"/>
      <c r="R28" s="52">
        <v>150</v>
      </c>
      <c r="S28" s="52">
        <v>600</v>
      </c>
    </row>
    <row r="29" spans="1:19" x14ac:dyDescent="0.55000000000000004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 t="s">
        <v>76</v>
      </c>
      <c r="L29" s="61">
        <v>42795</v>
      </c>
      <c r="M29" s="53"/>
      <c r="N29" s="53" t="s">
        <v>443</v>
      </c>
      <c r="O29" s="53" t="s">
        <v>439</v>
      </c>
      <c r="P29" s="53" t="s">
        <v>81</v>
      </c>
      <c r="Q29" s="52"/>
      <c r="R29" s="52">
        <v>150</v>
      </c>
      <c r="S29" s="52">
        <v>750</v>
      </c>
    </row>
    <row r="30" spans="1:19" x14ac:dyDescent="0.55000000000000004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 t="s">
        <v>76</v>
      </c>
      <c r="L30" s="61">
        <v>42796</v>
      </c>
      <c r="M30" s="53"/>
      <c r="N30" s="53" t="s">
        <v>412</v>
      </c>
      <c r="O30" s="53" t="s">
        <v>444</v>
      </c>
      <c r="P30" s="53" t="s">
        <v>81</v>
      </c>
      <c r="Q30" s="52">
        <v>350</v>
      </c>
      <c r="R30" s="52"/>
      <c r="S30" s="52">
        <v>400</v>
      </c>
    </row>
    <row r="31" spans="1:19" ht="14.7" thickBot="1" x14ac:dyDescent="0.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 t="s">
        <v>76</v>
      </c>
      <c r="L31" s="61">
        <v>42800</v>
      </c>
      <c r="M31" s="53"/>
      <c r="N31" s="53" t="s">
        <v>445</v>
      </c>
      <c r="O31" s="53" t="s">
        <v>446</v>
      </c>
      <c r="P31" s="53" t="s">
        <v>81</v>
      </c>
      <c r="Q31" s="80"/>
      <c r="R31" s="80">
        <v>150</v>
      </c>
      <c r="S31" s="80">
        <v>550</v>
      </c>
    </row>
    <row r="32" spans="1:19" x14ac:dyDescent="0.55000000000000004">
      <c r="A32" s="53"/>
      <c r="B32" s="53"/>
      <c r="C32" s="53"/>
      <c r="D32" s="53"/>
      <c r="E32" s="53"/>
      <c r="F32" s="53"/>
      <c r="G32" s="53"/>
      <c r="H32" s="53" t="s">
        <v>93</v>
      </c>
      <c r="I32" s="53"/>
      <c r="J32" s="53"/>
      <c r="K32" s="53"/>
      <c r="L32" s="61"/>
      <c r="M32" s="53"/>
      <c r="N32" s="53"/>
      <c r="O32" s="53"/>
      <c r="P32" s="53"/>
      <c r="Q32" s="52">
        <f>ROUND(SUM(Q24:Q31),5)</f>
        <v>350</v>
      </c>
      <c r="R32" s="52">
        <f>ROUND(SUM(R24:R31),5)</f>
        <v>900</v>
      </c>
      <c r="S32" s="52">
        <f>S31</f>
        <v>550</v>
      </c>
    </row>
    <row r="33" spans="1:19" x14ac:dyDescent="0.55000000000000004">
      <c r="A33" s="51"/>
      <c r="B33" s="51"/>
      <c r="C33" s="51"/>
      <c r="D33" s="51"/>
      <c r="E33" s="51"/>
      <c r="F33" s="51"/>
      <c r="G33" s="51"/>
      <c r="H33" s="51" t="s">
        <v>24</v>
      </c>
      <c r="I33" s="51"/>
      <c r="J33" s="51"/>
      <c r="K33" s="51"/>
      <c r="L33" s="59"/>
      <c r="M33" s="51"/>
      <c r="N33" s="51"/>
      <c r="O33" s="51"/>
      <c r="P33" s="51"/>
      <c r="Q33" s="60"/>
      <c r="R33" s="60"/>
      <c r="S33" s="60"/>
    </row>
    <row r="34" spans="1:19" x14ac:dyDescent="0.5500000000000000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 t="s">
        <v>76</v>
      </c>
      <c r="L34" s="61">
        <v>42821</v>
      </c>
      <c r="M34" s="53"/>
      <c r="N34" s="53" t="s">
        <v>447</v>
      </c>
      <c r="O34" s="53" t="s">
        <v>448</v>
      </c>
      <c r="P34" s="53" t="s">
        <v>67</v>
      </c>
      <c r="Q34" s="52"/>
      <c r="R34" s="52">
        <v>250</v>
      </c>
      <c r="S34" s="52">
        <v>250</v>
      </c>
    </row>
    <row r="35" spans="1:19" ht="14.7" thickBot="1" x14ac:dyDescent="0.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 t="s">
        <v>76</v>
      </c>
      <c r="L35" s="61">
        <v>42822</v>
      </c>
      <c r="M35" s="53"/>
      <c r="N35" s="53" t="s">
        <v>449</v>
      </c>
      <c r="O35" s="53" t="s">
        <v>450</v>
      </c>
      <c r="P35" s="53" t="s">
        <v>67</v>
      </c>
      <c r="Q35" s="52"/>
      <c r="R35" s="52">
        <v>75</v>
      </c>
      <c r="S35" s="52">
        <v>325</v>
      </c>
    </row>
    <row r="36" spans="1:19" ht="14.7" thickBot="1" x14ac:dyDescent="0.6">
      <c r="A36" s="53"/>
      <c r="B36" s="53"/>
      <c r="C36" s="53"/>
      <c r="D36" s="53"/>
      <c r="E36" s="53"/>
      <c r="F36" s="53"/>
      <c r="G36" s="53"/>
      <c r="H36" s="53" t="s">
        <v>151</v>
      </c>
      <c r="I36" s="53"/>
      <c r="J36" s="53"/>
      <c r="K36" s="53"/>
      <c r="L36" s="61"/>
      <c r="M36" s="53"/>
      <c r="N36" s="53"/>
      <c r="O36" s="53"/>
      <c r="P36" s="53"/>
      <c r="Q36" s="77">
        <f>ROUND(SUM(Q33:Q35),5)</f>
        <v>0</v>
      </c>
      <c r="R36" s="77">
        <f>ROUND(SUM(R33:R35),5)</f>
        <v>325</v>
      </c>
      <c r="S36" s="77">
        <f>S35</f>
        <v>325</v>
      </c>
    </row>
    <row r="37" spans="1:19" ht="14.7" thickBot="1" x14ac:dyDescent="0.6">
      <c r="A37" s="53"/>
      <c r="B37" s="53"/>
      <c r="C37" s="53"/>
      <c r="D37" s="53"/>
      <c r="E37" s="53"/>
      <c r="F37" s="53"/>
      <c r="G37" s="53" t="s">
        <v>25</v>
      </c>
      <c r="H37" s="53"/>
      <c r="I37" s="53"/>
      <c r="J37" s="53"/>
      <c r="K37" s="53"/>
      <c r="L37" s="61"/>
      <c r="M37" s="53"/>
      <c r="N37" s="53"/>
      <c r="O37" s="53"/>
      <c r="P37" s="53"/>
      <c r="Q37" s="77">
        <f>ROUND(Q23+Q32+Q36,5)</f>
        <v>457</v>
      </c>
      <c r="R37" s="77">
        <f>ROUND(R23+R32+R36,5)</f>
        <v>31725</v>
      </c>
      <c r="S37" s="77">
        <f>ROUND(S23+S32+S36,5)</f>
        <v>31268</v>
      </c>
    </row>
    <row r="38" spans="1:19" ht="14.7" thickBot="1" x14ac:dyDescent="0.6">
      <c r="A38" s="53"/>
      <c r="B38" s="53"/>
      <c r="C38" s="53"/>
      <c r="D38" s="53"/>
      <c r="E38" s="53"/>
      <c r="F38" s="53" t="s">
        <v>26</v>
      </c>
      <c r="G38" s="53"/>
      <c r="H38" s="53"/>
      <c r="I38" s="53"/>
      <c r="J38" s="53"/>
      <c r="K38" s="53"/>
      <c r="L38" s="61"/>
      <c r="M38" s="53"/>
      <c r="N38" s="53"/>
      <c r="O38" s="53"/>
      <c r="P38" s="53"/>
      <c r="Q38" s="77">
        <f t="shared" ref="Q38:S39" si="0">Q37</f>
        <v>457</v>
      </c>
      <c r="R38" s="77">
        <f t="shared" si="0"/>
        <v>31725</v>
      </c>
      <c r="S38" s="77">
        <f t="shared" si="0"/>
        <v>31268</v>
      </c>
    </row>
    <row r="39" spans="1:19" ht="14.7" thickBot="1" x14ac:dyDescent="0.6">
      <c r="A39" s="53"/>
      <c r="B39" s="53"/>
      <c r="C39" s="53"/>
      <c r="D39" s="53"/>
      <c r="E39" s="53" t="s">
        <v>27</v>
      </c>
      <c r="F39" s="53"/>
      <c r="G39" s="53"/>
      <c r="H39" s="53"/>
      <c r="I39" s="53"/>
      <c r="J39" s="53"/>
      <c r="K39" s="53"/>
      <c r="L39" s="61"/>
      <c r="M39" s="53"/>
      <c r="N39" s="53"/>
      <c r="O39" s="53"/>
      <c r="P39" s="53"/>
      <c r="Q39" s="77">
        <f t="shared" si="0"/>
        <v>457</v>
      </c>
      <c r="R39" s="77">
        <f t="shared" si="0"/>
        <v>31725</v>
      </c>
      <c r="S39" s="77">
        <f t="shared" si="0"/>
        <v>31268</v>
      </c>
    </row>
    <row r="40" spans="1:19" ht="14.7" thickBot="1" x14ac:dyDescent="0.6">
      <c r="A40" s="53"/>
      <c r="B40" s="53"/>
      <c r="C40" s="53"/>
      <c r="D40" s="53" t="s">
        <v>28</v>
      </c>
      <c r="E40" s="53"/>
      <c r="F40" s="53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76">
        <f>ROUND(Q13+Q39,5)</f>
        <v>24325</v>
      </c>
      <c r="R40" s="76">
        <f>ROUND(R13+R39,5)</f>
        <v>55593</v>
      </c>
      <c r="S40" s="76">
        <f>ROUND(S13+S39,5)</f>
        <v>31268</v>
      </c>
    </row>
    <row r="41" spans="1:19" x14ac:dyDescent="0.55000000000000004">
      <c r="A41" s="53"/>
      <c r="B41" s="53"/>
      <c r="C41" s="53" t="s">
        <v>29</v>
      </c>
      <c r="D41" s="53"/>
      <c r="E41" s="53"/>
      <c r="F41" s="53"/>
      <c r="G41" s="53"/>
      <c r="H41" s="53"/>
      <c r="I41" s="53"/>
      <c r="J41" s="53"/>
      <c r="K41" s="53"/>
      <c r="L41" s="61"/>
      <c r="M41" s="53"/>
      <c r="N41" s="53"/>
      <c r="O41" s="53"/>
      <c r="P41" s="53"/>
      <c r="Q41" s="52">
        <f>Q40</f>
        <v>24325</v>
      </c>
      <c r="R41" s="52">
        <f>R40</f>
        <v>55593</v>
      </c>
      <c r="S41" s="52">
        <f>S40</f>
        <v>31268</v>
      </c>
    </row>
    <row r="42" spans="1:19" x14ac:dyDescent="0.55000000000000004">
      <c r="A42" s="51"/>
      <c r="B42" s="51"/>
      <c r="C42" s="51"/>
      <c r="D42" s="51" t="s">
        <v>30</v>
      </c>
      <c r="E42" s="51"/>
      <c r="F42" s="51"/>
      <c r="G42" s="51"/>
      <c r="H42" s="51"/>
      <c r="I42" s="51"/>
      <c r="J42" s="51"/>
      <c r="K42" s="51"/>
      <c r="L42" s="59"/>
      <c r="M42" s="51"/>
      <c r="N42" s="51"/>
      <c r="O42" s="51"/>
      <c r="P42" s="51"/>
      <c r="Q42" s="60"/>
      <c r="R42" s="60"/>
      <c r="S42" s="60"/>
    </row>
    <row r="43" spans="1:19" x14ac:dyDescent="0.55000000000000004">
      <c r="A43" s="51"/>
      <c r="B43" s="51"/>
      <c r="C43" s="51"/>
      <c r="D43" s="51"/>
      <c r="E43" s="51" t="s">
        <v>31</v>
      </c>
      <c r="F43" s="51"/>
      <c r="G43" s="51"/>
      <c r="H43" s="51"/>
      <c r="I43" s="51"/>
      <c r="J43" s="51"/>
      <c r="K43" s="51"/>
      <c r="L43" s="59"/>
      <c r="M43" s="51"/>
      <c r="N43" s="51"/>
      <c r="O43" s="51"/>
      <c r="P43" s="51"/>
      <c r="Q43" s="60"/>
      <c r="R43" s="60"/>
      <c r="S43" s="60"/>
    </row>
    <row r="44" spans="1:19" x14ac:dyDescent="0.55000000000000004">
      <c r="A44" s="51"/>
      <c r="B44" s="51"/>
      <c r="C44" s="51"/>
      <c r="D44" s="51"/>
      <c r="E44" s="51"/>
      <c r="F44" s="51" t="s">
        <v>32</v>
      </c>
      <c r="G44" s="51"/>
      <c r="H44" s="51"/>
      <c r="I44" s="51"/>
      <c r="J44" s="51"/>
      <c r="K44" s="51"/>
      <c r="L44" s="59"/>
      <c r="M44" s="51"/>
      <c r="N44" s="51"/>
      <c r="O44" s="51"/>
      <c r="P44" s="51"/>
      <c r="Q44" s="60"/>
      <c r="R44" s="60"/>
      <c r="S44" s="60"/>
    </row>
    <row r="45" spans="1:19" x14ac:dyDescent="0.55000000000000004">
      <c r="A45" s="51"/>
      <c r="B45" s="51"/>
      <c r="C45" s="51"/>
      <c r="D45" s="51"/>
      <c r="E45" s="51"/>
      <c r="F45" s="51"/>
      <c r="G45" s="51" t="s">
        <v>34</v>
      </c>
      <c r="H45" s="51"/>
      <c r="I45" s="51"/>
      <c r="J45" s="51"/>
      <c r="K45" s="51"/>
      <c r="L45" s="59"/>
      <c r="M45" s="51"/>
      <c r="N45" s="51"/>
      <c r="O45" s="51"/>
      <c r="P45" s="51"/>
      <c r="Q45" s="60"/>
      <c r="R45" s="60"/>
      <c r="S45" s="60"/>
    </row>
    <row r="46" spans="1:19" x14ac:dyDescent="0.55000000000000004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64</v>
      </c>
      <c r="L46" s="61">
        <v>42795</v>
      </c>
      <c r="M46" s="53" t="s">
        <v>451</v>
      </c>
      <c r="N46" s="53"/>
      <c r="O46" s="53" t="s">
        <v>452</v>
      </c>
      <c r="P46" s="53" t="s">
        <v>67</v>
      </c>
      <c r="Q46" s="52"/>
      <c r="R46" s="52">
        <v>6631.6</v>
      </c>
      <c r="S46" s="52">
        <v>-6631.6</v>
      </c>
    </row>
    <row r="47" spans="1:19" x14ac:dyDescent="0.5500000000000000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64</v>
      </c>
      <c r="L47" s="61">
        <v>42795</v>
      </c>
      <c r="M47" s="53" t="s">
        <v>451</v>
      </c>
      <c r="N47" s="53"/>
      <c r="O47" s="53" t="s">
        <v>452</v>
      </c>
      <c r="P47" s="53" t="s">
        <v>67</v>
      </c>
      <c r="Q47" s="52"/>
      <c r="R47" s="52">
        <v>507.32</v>
      </c>
      <c r="S47" s="52">
        <v>-7138.92</v>
      </c>
    </row>
    <row r="48" spans="1:19" x14ac:dyDescent="0.55000000000000004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 t="s">
        <v>64</v>
      </c>
      <c r="L48" s="61">
        <v>42809</v>
      </c>
      <c r="M48" s="53" t="s">
        <v>453</v>
      </c>
      <c r="N48" s="53"/>
      <c r="O48" s="53" t="s">
        <v>161</v>
      </c>
      <c r="P48" s="53" t="s">
        <v>67</v>
      </c>
      <c r="Q48" s="52">
        <v>429.53</v>
      </c>
      <c r="R48" s="52"/>
      <c r="S48" s="52">
        <v>-6709.39</v>
      </c>
    </row>
    <row r="49" spans="1:19" x14ac:dyDescent="0.55000000000000004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 t="s">
        <v>64</v>
      </c>
      <c r="L49" s="61">
        <v>42809</v>
      </c>
      <c r="M49" s="53" t="s">
        <v>453</v>
      </c>
      <c r="N49" s="53"/>
      <c r="O49" s="53" t="s">
        <v>163</v>
      </c>
      <c r="P49" s="53" t="s">
        <v>67</v>
      </c>
      <c r="Q49" s="52">
        <v>4062.51</v>
      </c>
      <c r="R49" s="52"/>
      <c r="S49" s="52">
        <v>-2646.88</v>
      </c>
    </row>
    <row r="50" spans="1:19" x14ac:dyDescent="0.55000000000000004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 t="s">
        <v>64</v>
      </c>
      <c r="L50" s="61">
        <v>42825</v>
      </c>
      <c r="M50" s="53" t="s">
        <v>454</v>
      </c>
      <c r="N50" s="53"/>
      <c r="O50" s="53" t="s">
        <v>455</v>
      </c>
      <c r="P50" s="53" t="s">
        <v>67</v>
      </c>
      <c r="Q50" s="52">
        <v>292.89</v>
      </c>
      <c r="R50" s="52"/>
      <c r="S50" s="52">
        <v>-2353.9899999999998</v>
      </c>
    </row>
    <row r="51" spans="1:19" x14ac:dyDescent="0.55000000000000004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 t="s">
        <v>64</v>
      </c>
      <c r="L51" s="61">
        <v>42825</v>
      </c>
      <c r="M51" s="53" t="s">
        <v>454</v>
      </c>
      <c r="N51" s="53"/>
      <c r="O51" s="53" t="s">
        <v>161</v>
      </c>
      <c r="P51" s="53" t="s">
        <v>67</v>
      </c>
      <c r="Q51" s="52">
        <v>369.02</v>
      </c>
      <c r="R51" s="52"/>
      <c r="S51" s="52">
        <v>-1984.97</v>
      </c>
    </row>
    <row r="52" spans="1:19" x14ac:dyDescent="0.55000000000000004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 t="s">
        <v>64</v>
      </c>
      <c r="L52" s="61">
        <v>42825</v>
      </c>
      <c r="M52" s="53" t="s">
        <v>454</v>
      </c>
      <c r="N52" s="53"/>
      <c r="O52" s="53" t="s">
        <v>163</v>
      </c>
      <c r="P52" s="53" t="s">
        <v>67</v>
      </c>
      <c r="Q52" s="52">
        <v>4062.51</v>
      </c>
      <c r="R52" s="52"/>
      <c r="S52" s="52">
        <v>2077.54</v>
      </c>
    </row>
    <row r="53" spans="1:19" x14ac:dyDescent="0.55000000000000004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 t="s">
        <v>64</v>
      </c>
      <c r="L53" s="61">
        <v>42825</v>
      </c>
      <c r="M53" s="53" t="s">
        <v>456</v>
      </c>
      <c r="N53" s="53"/>
      <c r="O53" s="53"/>
      <c r="P53" s="53" t="s">
        <v>67</v>
      </c>
      <c r="Q53" s="52">
        <v>38.74</v>
      </c>
      <c r="R53" s="52"/>
      <c r="S53" s="52">
        <v>2116.2800000000002</v>
      </c>
    </row>
    <row r="54" spans="1:19" x14ac:dyDescent="0.5500000000000000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 t="s">
        <v>64</v>
      </c>
      <c r="L54" s="61">
        <v>42825</v>
      </c>
      <c r="M54" s="53" t="s">
        <v>457</v>
      </c>
      <c r="N54" s="53"/>
      <c r="O54" s="53"/>
      <c r="P54" s="53" t="s">
        <v>67</v>
      </c>
      <c r="Q54" s="52">
        <v>6859.59</v>
      </c>
      <c r="R54" s="52"/>
      <c r="S54" s="52">
        <v>8975.8700000000008</v>
      </c>
    </row>
    <row r="55" spans="1:19" ht="14.7" thickBot="1" x14ac:dyDescent="0.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 t="s">
        <v>64</v>
      </c>
      <c r="L55" s="61">
        <v>42825</v>
      </c>
      <c r="M55" s="53" t="s">
        <v>457</v>
      </c>
      <c r="N55" s="53"/>
      <c r="O55" s="53"/>
      <c r="P55" s="53" t="s">
        <v>67</v>
      </c>
      <c r="Q55" s="80">
        <v>524.76</v>
      </c>
      <c r="R55" s="80"/>
      <c r="S55" s="80">
        <v>9500.6299999999992</v>
      </c>
    </row>
    <row r="56" spans="1:19" x14ac:dyDescent="0.55000000000000004">
      <c r="A56" s="53"/>
      <c r="B56" s="53"/>
      <c r="C56" s="53"/>
      <c r="D56" s="53"/>
      <c r="E56" s="53"/>
      <c r="F56" s="53"/>
      <c r="G56" s="53" t="s">
        <v>193</v>
      </c>
      <c r="H56" s="53"/>
      <c r="I56" s="53"/>
      <c r="J56" s="53"/>
      <c r="K56" s="53"/>
      <c r="L56" s="61"/>
      <c r="M56" s="53"/>
      <c r="N56" s="53"/>
      <c r="O56" s="53"/>
      <c r="P56" s="53"/>
      <c r="Q56" s="52">
        <f>ROUND(SUM(Q45:Q55),5)</f>
        <v>16639.55</v>
      </c>
      <c r="R56" s="52">
        <f>ROUND(SUM(R45:R55),5)</f>
        <v>7138.92</v>
      </c>
      <c r="S56" s="52">
        <f>S55</f>
        <v>9500.6299999999992</v>
      </c>
    </row>
    <row r="57" spans="1:19" x14ac:dyDescent="0.55000000000000004">
      <c r="A57" s="51"/>
      <c r="B57" s="51"/>
      <c r="C57" s="51"/>
      <c r="D57" s="51"/>
      <c r="E57" s="51"/>
      <c r="F57" s="51"/>
      <c r="G57" s="51" t="s">
        <v>35</v>
      </c>
      <c r="H57" s="51"/>
      <c r="I57" s="51"/>
      <c r="J57" s="51"/>
      <c r="K57" s="51"/>
      <c r="L57" s="59"/>
      <c r="M57" s="51"/>
      <c r="N57" s="51"/>
      <c r="O57" s="51"/>
      <c r="P57" s="51"/>
      <c r="Q57" s="60"/>
      <c r="R57" s="60"/>
      <c r="S57" s="60"/>
    </row>
    <row r="58" spans="1:19" ht="14.7" thickBot="1" x14ac:dyDescent="0.6">
      <c r="A58" s="62"/>
      <c r="B58" s="62"/>
      <c r="C58" s="62"/>
      <c r="D58" s="62"/>
      <c r="E58" s="62"/>
      <c r="F58" s="62"/>
      <c r="G58" s="62"/>
      <c r="H58" s="62"/>
      <c r="I58" s="53"/>
      <c r="J58" s="53"/>
      <c r="K58" s="53" t="s">
        <v>194</v>
      </c>
      <c r="L58" s="61">
        <v>42821</v>
      </c>
      <c r="M58" s="53" t="s">
        <v>195</v>
      </c>
      <c r="N58" s="53" t="s">
        <v>196</v>
      </c>
      <c r="O58" s="53" t="s">
        <v>403</v>
      </c>
      <c r="P58" s="53" t="s">
        <v>198</v>
      </c>
      <c r="Q58" s="80">
        <v>260</v>
      </c>
      <c r="R58" s="80"/>
      <c r="S58" s="80">
        <v>260</v>
      </c>
    </row>
    <row r="59" spans="1:19" x14ac:dyDescent="0.55000000000000004">
      <c r="A59" s="53"/>
      <c r="B59" s="53"/>
      <c r="C59" s="53"/>
      <c r="D59" s="53"/>
      <c r="E59" s="53"/>
      <c r="F59" s="53"/>
      <c r="G59" s="53" t="s">
        <v>204</v>
      </c>
      <c r="H59" s="53"/>
      <c r="I59" s="53"/>
      <c r="J59" s="53"/>
      <c r="K59" s="53"/>
      <c r="L59" s="61"/>
      <c r="M59" s="53"/>
      <c r="N59" s="53"/>
      <c r="O59" s="53"/>
      <c r="P59" s="53"/>
      <c r="Q59" s="52">
        <f>ROUND(SUM(Q57:Q58),5)</f>
        <v>260</v>
      </c>
      <c r="R59" s="52">
        <f>ROUND(SUM(R57:R58),5)</f>
        <v>0</v>
      </c>
      <c r="S59" s="52">
        <f>S58</f>
        <v>260</v>
      </c>
    </row>
    <row r="60" spans="1:19" x14ac:dyDescent="0.55000000000000004">
      <c r="A60" s="51"/>
      <c r="B60" s="51"/>
      <c r="C60" s="51"/>
      <c r="D60" s="51"/>
      <c r="E60" s="51"/>
      <c r="F60" s="51"/>
      <c r="G60" s="51" t="s">
        <v>37</v>
      </c>
      <c r="H60" s="51"/>
      <c r="I60" s="51"/>
      <c r="J60" s="51"/>
      <c r="K60" s="51"/>
      <c r="L60" s="59"/>
      <c r="M60" s="51"/>
      <c r="N60" s="51"/>
      <c r="O60" s="51"/>
      <c r="P60" s="51"/>
      <c r="Q60" s="60"/>
      <c r="R60" s="60"/>
      <c r="S60" s="60"/>
    </row>
    <row r="61" spans="1:19" x14ac:dyDescent="0.55000000000000004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 t="s">
        <v>194</v>
      </c>
      <c r="L61" s="61">
        <v>42800</v>
      </c>
      <c r="M61" s="53" t="s">
        <v>421</v>
      </c>
      <c r="N61" s="53" t="s">
        <v>420</v>
      </c>
      <c r="O61" s="53"/>
      <c r="P61" s="53" t="s">
        <v>81</v>
      </c>
      <c r="Q61" s="52">
        <v>422.4</v>
      </c>
      <c r="R61" s="52"/>
      <c r="S61" s="52">
        <v>422.4</v>
      </c>
    </row>
    <row r="62" spans="1:19" ht="14.7" thickBot="1" x14ac:dyDescent="0.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 t="s">
        <v>194</v>
      </c>
      <c r="L62" s="61">
        <v>42809</v>
      </c>
      <c r="M62" s="53" t="s">
        <v>423</v>
      </c>
      <c r="N62" s="53" t="s">
        <v>378</v>
      </c>
      <c r="O62" s="53" t="s">
        <v>458</v>
      </c>
      <c r="P62" s="53" t="s">
        <v>67</v>
      </c>
      <c r="Q62" s="80">
        <v>569.77</v>
      </c>
      <c r="R62" s="80"/>
      <c r="S62" s="80">
        <v>992.17</v>
      </c>
    </row>
    <row r="63" spans="1:19" x14ac:dyDescent="0.55000000000000004">
      <c r="A63" s="53"/>
      <c r="B63" s="53"/>
      <c r="C63" s="53"/>
      <c r="D63" s="53"/>
      <c r="E63" s="53"/>
      <c r="F63" s="53"/>
      <c r="G63" s="53" t="s">
        <v>263</v>
      </c>
      <c r="H63" s="53"/>
      <c r="I63" s="53"/>
      <c r="J63" s="53"/>
      <c r="K63" s="53"/>
      <c r="L63" s="61"/>
      <c r="M63" s="53"/>
      <c r="N63" s="53"/>
      <c r="O63" s="53"/>
      <c r="P63" s="53"/>
      <c r="Q63" s="52">
        <f>ROUND(SUM(Q60:Q62),5)</f>
        <v>992.17</v>
      </c>
      <c r="R63" s="52">
        <f>ROUND(SUM(R60:R62),5)</f>
        <v>0</v>
      </c>
      <c r="S63" s="52">
        <f>S62</f>
        <v>992.17</v>
      </c>
    </row>
    <row r="64" spans="1:19" x14ac:dyDescent="0.55000000000000004">
      <c r="A64" s="51"/>
      <c r="B64" s="51"/>
      <c r="C64" s="51"/>
      <c r="D64" s="51"/>
      <c r="E64" s="51"/>
      <c r="F64" s="51"/>
      <c r="G64" s="51" t="s">
        <v>39</v>
      </c>
      <c r="H64" s="51"/>
      <c r="I64" s="51"/>
      <c r="J64" s="51"/>
      <c r="K64" s="51"/>
      <c r="L64" s="59"/>
      <c r="M64" s="51"/>
      <c r="N64" s="51"/>
      <c r="O64" s="51"/>
      <c r="P64" s="51"/>
      <c r="Q64" s="60"/>
      <c r="R64" s="60"/>
      <c r="S64" s="60"/>
    </row>
    <row r="65" spans="1:19" x14ac:dyDescent="0.5500000000000000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 t="s">
        <v>194</v>
      </c>
      <c r="L65" s="61">
        <v>42821</v>
      </c>
      <c r="M65" s="53" t="s">
        <v>195</v>
      </c>
      <c r="N65" s="53" t="s">
        <v>196</v>
      </c>
      <c r="O65" s="53" t="s">
        <v>277</v>
      </c>
      <c r="P65" s="53" t="s">
        <v>198</v>
      </c>
      <c r="Q65" s="52">
        <v>14.99</v>
      </c>
      <c r="R65" s="52"/>
      <c r="S65" s="52">
        <v>14.99</v>
      </c>
    </row>
    <row r="66" spans="1:19" x14ac:dyDescent="0.55000000000000004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 t="s">
        <v>194</v>
      </c>
      <c r="L66" s="61">
        <v>42821</v>
      </c>
      <c r="M66" s="53" t="s">
        <v>195</v>
      </c>
      <c r="N66" s="53" t="s">
        <v>196</v>
      </c>
      <c r="O66" s="53" t="s">
        <v>277</v>
      </c>
      <c r="P66" s="53" t="s">
        <v>198</v>
      </c>
      <c r="Q66" s="52">
        <v>14.99</v>
      </c>
      <c r="R66" s="52"/>
      <c r="S66" s="52">
        <v>29.98</v>
      </c>
    </row>
    <row r="67" spans="1:19" x14ac:dyDescent="0.5500000000000000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 t="s">
        <v>194</v>
      </c>
      <c r="L67" s="61">
        <v>42821</v>
      </c>
      <c r="M67" s="53" t="s">
        <v>195</v>
      </c>
      <c r="N67" s="53" t="s">
        <v>196</v>
      </c>
      <c r="O67" s="53" t="s">
        <v>274</v>
      </c>
      <c r="P67" s="53" t="s">
        <v>198</v>
      </c>
      <c r="Q67" s="52">
        <v>204</v>
      </c>
      <c r="R67" s="52"/>
      <c r="S67" s="52">
        <v>233.98</v>
      </c>
    </row>
    <row r="68" spans="1:19" x14ac:dyDescent="0.55000000000000004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 t="s">
        <v>194</v>
      </c>
      <c r="L68" s="61">
        <v>42821</v>
      </c>
      <c r="M68" s="53" t="s">
        <v>195</v>
      </c>
      <c r="N68" s="53" t="s">
        <v>196</v>
      </c>
      <c r="O68" s="53" t="s">
        <v>459</v>
      </c>
      <c r="P68" s="53" t="s">
        <v>198</v>
      </c>
      <c r="Q68" s="52">
        <v>9.99</v>
      </c>
      <c r="R68" s="52"/>
      <c r="S68" s="52">
        <v>243.97</v>
      </c>
    </row>
    <row r="69" spans="1:19" ht="14.7" thickBot="1" x14ac:dyDescent="0.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 t="s">
        <v>194</v>
      </c>
      <c r="L69" s="61">
        <v>42821</v>
      </c>
      <c r="M69" s="53" t="s">
        <v>195</v>
      </c>
      <c r="N69" s="53" t="s">
        <v>196</v>
      </c>
      <c r="O69" s="53" t="s">
        <v>197</v>
      </c>
      <c r="P69" s="53" t="s">
        <v>198</v>
      </c>
      <c r="Q69" s="80">
        <v>20</v>
      </c>
      <c r="R69" s="80"/>
      <c r="S69" s="80">
        <v>263.97000000000003</v>
      </c>
    </row>
    <row r="70" spans="1:19" x14ac:dyDescent="0.55000000000000004">
      <c r="A70" s="53"/>
      <c r="B70" s="53"/>
      <c r="C70" s="53"/>
      <c r="D70" s="53"/>
      <c r="E70" s="53"/>
      <c r="F70" s="53"/>
      <c r="G70" s="53" t="s">
        <v>278</v>
      </c>
      <c r="H70" s="53"/>
      <c r="I70" s="53"/>
      <c r="J70" s="53"/>
      <c r="K70" s="53"/>
      <c r="L70" s="61"/>
      <c r="M70" s="53"/>
      <c r="N70" s="53"/>
      <c r="O70" s="53"/>
      <c r="P70" s="53"/>
      <c r="Q70" s="52">
        <f>ROUND(SUM(Q64:Q69),5)</f>
        <v>263.97000000000003</v>
      </c>
      <c r="R70" s="52">
        <f>ROUND(SUM(R64:R69),5)</f>
        <v>0</v>
      </c>
      <c r="S70" s="52">
        <f>S69</f>
        <v>263.97000000000003</v>
      </c>
    </row>
    <row r="71" spans="1:19" x14ac:dyDescent="0.55000000000000004">
      <c r="A71" s="51"/>
      <c r="B71" s="51"/>
      <c r="C71" s="51"/>
      <c r="D71" s="51"/>
      <c r="E71" s="51"/>
      <c r="F71" s="51"/>
      <c r="G71" s="51" t="s">
        <v>40</v>
      </c>
      <c r="H71" s="51"/>
      <c r="I71" s="51"/>
      <c r="J71" s="51"/>
      <c r="K71" s="51"/>
      <c r="L71" s="59"/>
      <c r="M71" s="51"/>
      <c r="N71" s="51"/>
      <c r="O71" s="51"/>
      <c r="P71" s="51"/>
      <c r="Q71" s="60"/>
      <c r="R71" s="60"/>
      <c r="S71" s="60"/>
    </row>
    <row r="72" spans="1:19" x14ac:dyDescent="0.55000000000000004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 t="s">
        <v>194</v>
      </c>
      <c r="L72" s="61">
        <v>42821</v>
      </c>
      <c r="M72" s="53" t="s">
        <v>195</v>
      </c>
      <c r="N72" s="53" t="s">
        <v>196</v>
      </c>
      <c r="O72" s="53" t="s">
        <v>460</v>
      </c>
      <c r="P72" s="53" t="s">
        <v>81</v>
      </c>
      <c r="Q72" s="52">
        <v>92.96</v>
      </c>
      <c r="R72" s="52"/>
      <c r="S72" s="52">
        <v>92.96</v>
      </c>
    </row>
    <row r="73" spans="1:19" x14ac:dyDescent="0.55000000000000004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 t="s">
        <v>194</v>
      </c>
      <c r="L73" s="61">
        <v>42821</v>
      </c>
      <c r="M73" s="53" t="s">
        <v>195</v>
      </c>
      <c r="N73" s="53" t="s">
        <v>196</v>
      </c>
      <c r="O73" s="53" t="s">
        <v>460</v>
      </c>
      <c r="P73" s="53" t="s">
        <v>81</v>
      </c>
      <c r="Q73" s="52">
        <v>415.6</v>
      </c>
      <c r="R73" s="52"/>
      <c r="S73" s="52">
        <v>508.56</v>
      </c>
    </row>
    <row r="74" spans="1:19" x14ac:dyDescent="0.5500000000000000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 t="s">
        <v>194</v>
      </c>
      <c r="L74" s="61">
        <v>42821</v>
      </c>
      <c r="M74" s="53" t="s">
        <v>195</v>
      </c>
      <c r="N74" s="53" t="s">
        <v>196</v>
      </c>
      <c r="O74" s="53" t="s">
        <v>281</v>
      </c>
      <c r="P74" s="53" t="s">
        <v>81</v>
      </c>
      <c r="Q74" s="52">
        <v>84.59</v>
      </c>
      <c r="R74" s="52"/>
      <c r="S74" s="52">
        <v>593.15</v>
      </c>
    </row>
    <row r="75" spans="1:19" ht="14.7" thickBot="1" x14ac:dyDescent="0.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 t="s">
        <v>194</v>
      </c>
      <c r="L75" s="61">
        <v>42821</v>
      </c>
      <c r="M75" s="53" t="s">
        <v>195</v>
      </c>
      <c r="N75" s="53" t="s">
        <v>196</v>
      </c>
      <c r="O75" s="53" t="s">
        <v>460</v>
      </c>
      <c r="P75" s="53" t="s">
        <v>81</v>
      </c>
      <c r="Q75" s="80">
        <v>167.6</v>
      </c>
      <c r="R75" s="80"/>
      <c r="S75" s="80">
        <v>760.75</v>
      </c>
    </row>
    <row r="76" spans="1:19" x14ac:dyDescent="0.55000000000000004">
      <c r="A76" s="53"/>
      <c r="B76" s="53"/>
      <c r="C76" s="53"/>
      <c r="D76" s="53"/>
      <c r="E76" s="53"/>
      <c r="F76" s="53"/>
      <c r="G76" s="53" t="s">
        <v>286</v>
      </c>
      <c r="H76" s="53"/>
      <c r="I76" s="53"/>
      <c r="J76" s="53"/>
      <c r="K76" s="53"/>
      <c r="L76" s="61"/>
      <c r="M76" s="53"/>
      <c r="N76" s="53"/>
      <c r="O76" s="53"/>
      <c r="P76" s="53"/>
      <c r="Q76" s="52">
        <f>ROUND(SUM(Q71:Q75),5)</f>
        <v>760.75</v>
      </c>
      <c r="R76" s="52">
        <f>ROUND(SUM(R71:R75),5)</f>
        <v>0</v>
      </c>
      <c r="S76" s="52">
        <f>S75</f>
        <v>760.75</v>
      </c>
    </row>
    <row r="77" spans="1:19" x14ac:dyDescent="0.55000000000000004">
      <c r="A77" s="51"/>
      <c r="B77" s="51"/>
      <c r="C77" s="51"/>
      <c r="D77" s="51"/>
      <c r="E77" s="51"/>
      <c r="F77" s="51"/>
      <c r="G77" s="51" t="s">
        <v>41</v>
      </c>
      <c r="H77" s="51"/>
      <c r="I77" s="51"/>
      <c r="J77" s="51"/>
      <c r="K77" s="51"/>
      <c r="L77" s="59"/>
      <c r="M77" s="51"/>
      <c r="N77" s="51"/>
      <c r="O77" s="51"/>
      <c r="P77" s="51"/>
      <c r="Q77" s="60"/>
      <c r="R77" s="60"/>
      <c r="S77" s="60"/>
    </row>
    <row r="78" spans="1:19" x14ac:dyDescent="0.55000000000000004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 t="s">
        <v>194</v>
      </c>
      <c r="L78" s="61">
        <v>42821</v>
      </c>
      <c r="M78" s="53" t="s">
        <v>461</v>
      </c>
      <c r="N78" s="53" t="s">
        <v>196</v>
      </c>
      <c r="O78" s="53" t="s">
        <v>462</v>
      </c>
      <c r="P78" s="53" t="s">
        <v>67</v>
      </c>
      <c r="Q78" s="52">
        <v>55</v>
      </c>
      <c r="R78" s="52"/>
      <c r="S78" s="52">
        <v>55</v>
      </c>
    </row>
    <row r="79" spans="1:19" x14ac:dyDescent="0.55000000000000004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 t="s">
        <v>194</v>
      </c>
      <c r="L79" s="61">
        <v>42821</v>
      </c>
      <c r="M79" s="53" t="s">
        <v>195</v>
      </c>
      <c r="N79" s="53" t="s">
        <v>196</v>
      </c>
      <c r="O79" s="53" t="s">
        <v>462</v>
      </c>
      <c r="P79" s="53" t="s">
        <v>67</v>
      </c>
      <c r="Q79" s="52">
        <v>55</v>
      </c>
      <c r="R79" s="52"/>
      <c r="S79" s="52">
        <v>110</v>
      </c>
    </row>
    <row r="80" spans="1:19" x14ac:dyDescent="0.55000000000000004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 t="s">
        <v>64</v>
      </c>
      <c r="L80" s="61">
        <v>42825</v>
      </c>
      <c r="M80" s="53" t="s">
        <v>463</v>
      </c>
      <c r="N80" s="53"/>
      <c r="O80" s="53" t="s">
        <v>464</v>
      </c>
      <c r="P80" s="53" t="s">
        <v>67</v>
      </c>
      <c r="Q80" s="52">
        <v>244.45</v>
      </c>
      <c r="R80" s="52"/>
      <c r="S80" s="52">
        <v>354.45</v>
      </c>
    </row>
    <row r="81" spans="1:19" x14ac:dyDescent="0.55000000000000004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 t="s">
        <v>64</v>
      </c>
      <c r="L81" s="61">
        <v>42825</v>
      </c>
      <c r="M81" s="53" t="s">
        <v>465</v>
      </c>
      <c r="N81" s="53"/>
      <c r="O81" s="53" t="s">
        <v>466</v>
      </c>
      <c r="P81" s="53" t="s">
        <v>67</v>
      </c>
      <c r="Q81" s="52">
        <v>118.77</v>
      </c>
      <c r="R81" s="52"/>
      <c r="S81" s="52">
        <v>473.22</v>
      </c>
    </row>
    <row r="82" spans="1:19" x14ac:dyDescent="0.55000000000000004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 t="s">
        <v>64</v>
      </c>
      <c r="L82" s="61">
        <v>42825</v>
      </c>
      <c r="M82" s="53" t="s">
        <v>465</v>
      </c>
      <c r="N82" s="53"/>
      <c r="O82" s="53" t="s">
        <v>467</v>
      </c>
      <c r="P82" s="53" t="s">
        <v>67</v>
      </c>
      <c r="Q82" s="52">
        <v>75.010000000000005</v>
      </c>
      <c r="R82" s="52"/>
      <c r="S82" s="52">
        <v>548.23</v>
      </c>
    </row>
    <row r="83" spans="1:19" x14ac:dyDescent="0.55000000000000004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 t="s">
        <v>64</v>
      </c>
      <c r="L83" s="61">
        <v>42825</v>
      </c>
      <c r="M83" s="53" t="s">
        <v>465</v>
      </c>
      <c r="N83" s="53"/>
      <c r="O83" s="53" t="s">
        <v>468</v>
      </c>
      <c r="P83" s="53" t="s">
        <v>67</v>
      </c>
      <c r="Q83" s="52">
        <v>24</v>
      </c>
      <c r="R83" s="52"/>
      <c r="S83" s="52">
        <v>572.23</v>
      </c>
    </row>
    <row r="84" spans="1:19" x14ac:dyDescent="0.5500000000000000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 t="s">
        <v>64</v>
      </c>
      <c r="L84" s="61">
        <v>42825</v>
      </c>
      <c r="M84" s="53" t="s">
        <v>465</v>
      </c>
      <c r="N84" s="53"/>
      <c r="O84" s="53" t="s">
        <v>469</v>
      </c>
      <c r="P84" s="53" t="s">
        <v>67</v>
      </c>
      <c r="Q84" s="52">
        <v>20.21</v>
      </c>
      <c r="R84" s="52"/>
      <c r="S84" s="52">
        <v>592.44000000000005</v>
      </c>
    </row>
    <row r="85" spans="1:19" x14ac:dyDescent="0.55000000000000004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 t="s">
        <v>64</v>
      </c>
      <c r="L85" s="61">
        <v>42825</v>
      </c>
      <c r="M85" s="53" t="s">
        <v>465</v>
      </c>
      <c r="N85" s="53"/>
      <c r="O85" s="53" t="s">
        <v>470</v>
      </c>
      <c r="P85" s="53" t="s">
        <v>67</v>
      </c>
      <c r="Q85" s="52">
        <v>20</v>
      </c>
      <c r="R85" s="52"/>
      <c r="S85" s="52">
        <v>612.44000000000005</v>
      </c>
    </row>
    <row r="86" spans="1:19" x14ac:dyDescent="0.55000000000000004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 t="s">
        <v>64</v>
      </c>
      <c r="L86" s="61">
        <v>42825</v>
      </c>
      <c r="M86" s="53" t="s">
        <v>465</v>
      </c>
      <c r="N86" s="53"/>
      <c r="O86" s="53" t="s">
        <v>471</v>
      </c>
      <c r="P86" s="53" t="s">
        <v>67</v>
      </c>
      <c r="Q86" s="52">
        <v>20</v>
      </c>
      <c r="R86" s="52"/>
      <c r="S86" s="52">
        <v>632.44000000000005</v>
      </c>
    </row>
    <row r="87" spans="1:19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 t="s">
        <v>64</v>
      </c>
      <c r="L87" s="61">
        <v>42825</v>
      </c>
      <c r="M87" s="53" t="s">
        <v>465</v>
      </c>
      <c r="N87" s="53"/>
      <c r="O87" s="53" t="s">
        <v>472</v>
      </c>
      <c r="P87" s="53" t="s">
        <v>67</v>
      </c>
      <c r="Q87" s="52">
        <v>20</v>
      </c>
      <c r="R87" s="52"/>
      <c r="S87" s="52">
        <v>652.44000000000005</v>
      </c>
    </row>
    <row r="88" spans="1:19" x14ac:dyDescent="0.55000000000000004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 t="s">
        <v>64</v>
      </c>
      <c r="L88" s="61">
        <v>42825</v>
      </c>
      <c r="M88" s="53" t="s">
        <v>465</v>
      </c>
      <c r="N88" s="53"/>
      <c r="O88" s="53" t="s">
        <v>473</v>
      </c>
      <c r="P88" s="53" t="s">
        <v>67</v>
      </c>
      <c r="Q88" s="52">
        <v>20</v>
      </c>
      <c r="R88" s="52"/>
      <c r="S88" s="52">
        <v>672.44</v>
      </c>
    </row>
    <row r="89" spans="1:19" ht="14.7" thickBot="1" x14ac:dyDescent="0.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 t="s">
        <v>64</v>
      </c>
      <c r="L89" s="61">
        <v>42825</v>
      </c>
      <c r="M89" s="53" t="s">
        <v>465</v>
      </c>
      <c r="N89" s="53"/>
      <c r="O89" s="53" t="s">
        <v>474</v>
      </c>
      <c r="P89" s="53" t="s">
        <v>67</v>
      </c>
      <c r="Q89" s="80">
        <v>20</v>
      </c>
      <c r="R89" s="80"/>
      <c r="S89" s="80">
        <v>692.44</v>
      </c>
    </row>
    <row r="90" spans="1:19" x14ac:dyDescent="0.55000000000000004">
      <c r="A90" s="53"/>
      <c r="B90" s="53"/>
      <c r="C90" s="53"/>
      <c r="D90" s="53"/>
      <c r="E90" s="53"/>
      <c r="F90" s="53"/>
      <c r="G90" s="53" t="s">
        <v>288</v>
      </c>
      <c r="H90" s="53"/>
      <c r="I90" s="53"/>
      <c r="J90" s="53"/>
      <c r="K90" s="53"/>
      <c r="L90" s="61"/>
      <c r="M90" s="53"/>
      <c r="N90" s="53"/>
      <c r="O90" s="53"/>
      <c r="P90" s="53"/>
      <c r="Q90" s="52">
        <f>ROUND(SUM(Q77:Q89),5)</f>
        <v>692.44</v>
      </c>
      <c r="R90" s="52">
        <f>ROUND(SUM(R77:R89),5)</f>
        <v>0</v>
      </c>
      <c r="S90" s="52">
        <f>S89</f>
        <v>692.44</v>
      </c>
    </row>
    <row r="91" spans="1:19" x14ac:dyDescent="0.55000000000000004">
      <c r="A91" s="51"/>
      <c r="B91" s="51"/>
      <c r="C91" s="51"/>
      <c r="D91" s="51"/>
      <c r="E91" s="51"/>
      <c r="F91" s="51"/>
      <c r="G91" s="51" t="s">
        <v>42</v>
      </c>
      <c r="H91" s="51"/>
      <c r="I91" s="51"/>
      <c r="J91" s="51"/>
      <c r="K91" s="51"/>
      <c r="L91" s="59"/>
      <c r="M91" s="51"/>
      <c r="N91" s="51"/>
      <c r="O91" s="51"/>
      <c r="P91" s="51"/>
      <c r="Q91" s="60"/>
      <c r="R91" s="60"/>
      <c r="S91" s="60"/>
    </row>
    <row r="92" spans="1:19" ht="14.7" thickBot="1" x14ac:dyDescent="0.6">
      <c r="A92" s="62"/>
      <c r="B92" s="62"/>
      <c r="C92" s="62"/>
      <c r="D92" s="62"/>
      <c r="E92" s="62"/>
      <c r="F92" s="62"/>
      <c r="G92" s="62"/>
      <c r="H92" s="62"/>
      <c r="I92" s="53"/>
      <c r="J92" s="53"/>
      <c r="K92" s="53" t="s">
        <v>194</v>
      </c>
      <c r="L92" s="61">
        <v>42808</v>
      </c>
      <c r="M92" s="53" t="s">
        <v>475</v>
      </c>
      <c r="N92" s="53" t="s">
        <v>476</v>
      </c>
      <c r="O92" s="53" t="s">
        <v>477</v>
      </c>
      <c r="P92" s="53" t="s">
        <v>67</v>
      </c>
      <c r="Q92" s="80">
        <v>8.25</v>
      </c>
      <c r="R92" s="80"/>
      <c r="S92" s="80">
        <v>8.25</v>
      </c>
    </row>
    <row r="93" spans="1:19" x14ac:dyDescent="0.55000000000000004">
      <c r="A93" s="53"/>
      <c r="B93" s="53"/>
      <c r="C93" s="53"/>
      <c r="D93" s="53"/>
      <c r="E93" s="53"/>
      <c r="F93" s="53"/>
      <c r="G93" s="53" t="s">
        <v>294</v>
      </c>
      <c r="H93" s="53"/>
      <c r="I93" s="53"/>
      <c r="J93" s="53"/>
      <c r="K93" s="53"/>
      <c r="L93" s="61"/>
      <c r="M93" s="53"/>
      <c r="N93" s="53"/>
      <c r="O93" s="53"/>
      <c r="P93" s="53"/>
      <c r="Q93" s="52">
        <f>ROUND(SUM(Q91:Q92),5)</f>
        <v>8.25</v>
      </c>
      <c r="R93" s="52">
        <f>ROUND(SUM(R91:R92),5)</f>
        <v>0</v>
      </c>
      <c r="S93" s="52">
        <f>S92</f>
        <v>8.25</v>
      </c>
    </row>
    <row r="94" spans="1:19" x14ac:dyDescent="0.55000000000000004">
      <c r="A94" s="51"/>
      <c r="B94" s="51"/>
      <c r="C94" s="51"/>
      <c r="D94" s="51"/>
      <c r="E94" s="51"/>
      <c r="F94" s="51"/>
      <c r="G94" s="51" t="s">
        <v>43</v>
      </c>
      <c r="H94" s="51"/>
      <c r="I94" s="51"/>
      <c r="J94" s="51"/>
      <c r="K94" s="51"/>
      <c r="L94" s="59"/>
      <c r="M94" s="51"/>
      <c r="N94" s="51"/>
      <c r="O94" s="51"/>
      <c r="P94" s="51"/>
      <c r="Q94" s="60"/>
      <c r="R94" s="60"/>
      <c r="S94" s="60"/>
    </row>
    <row r="95" spans="1:19" x14ac:dyDescent="0.55000000000000004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 t="s">
        <v>194</v>
      </c>
      <c r="L95" s="61">
        <v>42821</v>
      </c>
      <c r="M95" s="53" t="s">
        <v>195</v>
      </c>
      <c r="N95" s="53" t="s">
        <v>196</v>
      </c>
      <c r="O95" s="53" t="s">
        <v>295</v>
      </c>
      <c r="P95" s="53" t="s">
        <v>203</v>
      </c>
      <c r="Q95" s="52">
        <v>590.6</v>
      </c>
      <c r="R95" s="52"/>
      <c r="S95" s="52">
        <v>590.6</v>
      </c>
    </row>
    <row r="96" spans="1:19" x14ac:dyDescent="0.5500000000000000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 t="s">
        <v>194</v>
      </c>
      <c r="L96" s="61">
        <v>42821</v>
      </c>
      <c r="M96" s="53" t="s">
        <v>195</v>
      </c>
      <c r="N96" s="53" t="s">
        <v>196</v>
      </c>
      <c r="O96" s="53" t="s">
        <v>296</v>
      </c>
      <c r="P96" s="53" t="s">
        <v>203</v>
      </c>
      <c r="Q96" s="52">
        <v>243.48</v>
      </c>
      <c r="R96" s="52"/>
      <c r="S96" s="52">
        <v>834.08</v>
      </c>
    </row>
    <row r="97" spans="1:19" x14ac:dyDescent="0.55000000000000004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 t="s">
        <v>194</v>
      </c>
      <c r="L97" s="61">
        <v>42821</v>
      </c>
      <c r="M97" s="53" t="s">
        <v>195</v>
      </c>
      <c r="N97" s="53" t="s">
        <v>196</v>
      </c>
      <c r="O97" s="53" t="s">
        <v>478</v>
      </c>
      <c r="P97" s="53" t="s">
        <v>203</v>
      </c>
      <c r="Q97" s="52">
        <v>10</v>
      </c>
      <c r="R97" s="52"/>
      <c r="S97" s="52">
        <v>844.08</v>
      </c>
    </row>
    <row r="98" spans="1:19" x14ac:dyDescent="0.55000000000000004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 t="s">
        <v>194</v>
      </c>
      <c r="L98" s="61">
        <v>42821</v>
      </c>
      <c r="M98" s="53" t="s">
        <v>195</v>
      </c>
      <c r="N98" s="53" t="s">
        <v>196</v>
      </c>
      <c r="O98" s="53" t="s">
        <v>478</v>
      </c>
      <c r="P98" s="53" t="s">
        <v>203</v>
      </c>
      <c r="Q98" s="52">
        <v>15</v>
      </c>
      <c r="R98" s="52"/>
      <c r="S98" s="52">
        <v>859.08</v>
      </c>
    </row>
    <row r="99" spans="1:19" x14ac:dyDescent="0.55000000000000004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 t="s">
        <v>194</v>
      </c>
      <c r="L99" s="61">
        <v>42821</v>
      </c>
      <c r="M99" s="53" t="s">
        <v>195</v>
      </c>
      <c r="N99" s="53" t="s">
        <v>196</v>
      </c>
      <c r="O99" s="53" t="s">
        <v>478</v>
      </c>
      <c r="P99" s="53" t="s">
        <v>203</v>
      </c>
      <c r="Q99" s="52">
        <v>10</v>
      </c>
      <c r="R99" s="52"/>
      <c r="S99" s="52">
        <v>869.08</v>
      </c>
    </row>
    <row r="100" spans="1:19" x14ac:dyDescent="0.55000000000000004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 t="s">
        <v>194</v>
      </c>
      <c r="L100" s="61">
        <v>42821</v>
      </c>
      <c r="M100" s="53" t="s">
        <v>195</v>
      </c>
      <c r="N100" s="53" t="s">
        <v>196</v>
      </c>
      <c r="O100" s="53" t="s">
        <v>478</v>
      </c>
      <c r="P100" s="53" t="s">
        <v>203</v>
      </c>
      <c r="Q100" s="52">
        <v>313.39999999999998</v>
      </c>
      <c r="R100" s="52"/>
      <c r="S100" s="52">
        <v>1182.48</v>
      </c>
    </row>
    <row r="101" spans="1:19" x14ac:dyDescent="0.55000000000000004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 t="s">
        <v>194</v>
      </c>
      <c r="L101" s="61">
        <v>42821</v>
      </c>
      <c r="M101" s="53" t="s">
        <v>195</v>
      </c>
      <c r="N101" s="53" t="s">
        <v>196</v>
      </c>
      <c r="O101" s="53" t="s">
        <v>297</v>
      </c>
      <c r="P101" s="53" t="s">
        <v>203</v>
      </c>
      <c r="Q101" s="52">
        <v>11</v>
      </c>
      <c r="R101" s="52"/>
      <c r="S101" s="52">
        <v>1193.48</v>
      </c>
    </row>
    <row r="102" spans="1:19" x14ac:dyDescent="0.55000000000000004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 t="s">
        <v>194</v>
      </c>
      <c r="L102" s="61">
        <v>42821</v>
      </c>
      <c r="M102" s="53" t="s">
        <v>195</v>
      </c>
      <c r="N102" s="53" t="s">
        <v>196</v>
      </c>
      <c r="O102" s="53" t="s">
        <v>479</v>
      </c>
      <c r="P102" s="53" t="s">
        <v>81</v>
      </c>
      <c r="Q102" s="52">
        <v>226.72</v>
      </c>
      <c r="R102" s="52"/>
      <c r="S102" s="52">
        <v>1420.2</v>
      </c>
    </row>
    <row r="103" spans="1:19" x14ac:dyDescent="0.55000000000000004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 t="s">
        <v>194</v>
      </c>
      <c r="L103" s="61">
        <v>42821</v>
      </c>
      <c r="M103" s="53" t="s">
        <v>195</v>
      </c>
      <c r="N103" s="53" t="s">
        <v>196</v>
      </c>
      <c r="O103" s="53" t="s">
        <v>480</v>
      </c>
      <c r="P103" s="53" t="s">
        <v>81</v>
      </c>
      <c r="Q103" s="52"/>
      <c r="R103" s="52">
        <v>269</v>
      </c>
      <c r="S103" s="52">
        <v>1151.2</v>
      </c>
    </row>
    <row r="104" spans="1:19" ht="14.7" thickBot="1" x14ac:dyDescent="0.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 t="s">
        <v>194</v>
      </c>
      <c r="L104" s="61">
        <v>42821</v>
      </c>
      <c r="M104" s="53" t="s">
        <v>195</v>
      </c>
      <c r="N104" s="53" t="s">
        <v>196</v>
      </c>
      <c r="O104" s="53" t="s">
        <v>297</v>
      </c>
      <c r="P104" s="53" t="s">
        <v>203</v>
      </c>
      <c r="Q104" s="80">
        <v>228</v>
      </c>
      <c r="R104" s="80"/>
      <c r="S104" s="80">
        <v>1379.2</v>
      </c>
    </row>
    <row r="105" spans="1:19" x14ac:dyDescent="0.55000000000000004">
      <c r="A105" s="53"/>
      <c r="B105" s="53"/>
      <c r="C105" s="53"/>
      <c r="D105" s="53"/>
      <c r="E105" s="53"/>
      <c r="F105" s="53"/>
      <c r="G105" s="53" t="s">
        <v>314</v>
      </c>
      <c r="H105" s="53"/>
      <c r="I105" s="53"/>
      <c r="J105" s="53"/>
      <c r="K105" s="53"/>
      <c r="L105" s="61"/>
      <c r="M105" s="53"/>
      <c r="N105" s="53"/>
      <c r="O105" s="53"/>
      <c r="P105" s="53"/>
      <c r="Q105" s="52">
        <f>ROUND(SUM(Q94:Q104),5)</f>
        <v>1648.2</v>
      </c>
      <c r="R105" s="52">
        <f>ROUND(SUM(R94:R104),5)</f>
        <v>269</v>
      </c>
      <c r="S105" s="52">
        <f>S104</f>
        <v>1379.2</v>
      </c>
    </row>
    <row r="106" spans="1:19" x14ac:dyDescent="0.55000000000000004">
      <c r="A106" s="51"/>
      <c r="B106" s="51"/>
      <c r="C106" s="51"/>
      <c r="D106" s="51"/>
      <c r="E106" s="51"/>
      <c r="F106" s="51"/>
      <c r="G106" s="51" t="s">
        <v>44</v>
      </c>
      <c r="H106" s="51"/>
      <c r="I106" s="51"/>
      <c r="J106" s="51"/>
      <c r="K106" s="51"/>
      <c r="L106" s="59"/>
      <c r="M106" s="51"/>
      <c r="N106" s="51"/>
      <c r="O106" s="51"/>
      <c r="P106" s="51"/>
      <c r="Q106" s="60"/>
      <c r="R106" s="60"/>
      <c r="S106" s="60"/>
    </row>
    <row r="107" spans="1:19" x14ac:dyDescent="0.55000000000000004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 t="s">
        <v>194</v>
      </c>
      <c r="L107" s="61">
        <v>42821</v>
      </c>
      <c r="M107" s="53" t="s">
        <v>195</v>
      </c>
      <c r="N107" s="53" t="s">
        <v>196</v>
      </c>
      <c r="O107" s="53" t="s">
        <v>481</v>
      </c>
      <c r="P107" s="53" t="s">
        <v>81</v>
      </c>
      <c r="Q107" s="52">
        <v>23.62</v>
      </c>
      <c r="R107" s="52"/>
      <c r="S107" s="52">
        <v>23.62</v>
      </c>
    </row>
    <row r="108" spans="1:19" x14ac:dyDescent="0.55000000000000004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 t="s">
        <v>194</v>
      </c>
      <c r="L108" s="61">
        <v>42821</v>
      </c>
      <c r="M108" s="53" t="s">
        <v>195</v>
      </c>
      <c r="N108" s="53" t="s">
        <v>196</v>
      </c>
      <c r="O108" s="53" t="s">
        <v>482</v>
      </c>
      <c r="P108" s="53" t="s">
        <v>280</v>
      </c>
      <c r="Q108" s="52">
        <v>250.25</v>
      </c>
      <c r="R108" s="52"/>
      <c r="S108" s="52">
        <v>273.87</v>
      </c>
    </row>
    <row r="109" spans="1:19" ht="14.7" thickBot="1" x14ac:dyDescent="0.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 t="s">
        <v>194</v>
      </c>
      <c r="L109" s="61">
        <v>42821</v>
      </c>
      <c r="M109" s="53" t="s">
        <v>195</v>
      </c>
      <c r="N109" s="53" t="s">
        <v>196</v>
      </c>
      <c r="O109" s="53" t="s">
        <v>417</v>
      </c>
      <c r="P109" s="53" t="s">
        <v>81</v>
      </c>
      <c r="Q109" s="80">
        <v>80.61</v>
      </c>
      <c r="R109" s="80"/>
      <c r="S109" s="80">
        <v>354.48</v>
      </c>
    </row>
    <row r="110" spans="1:19" x14ac:dyDescent="0.55000000000000004">
      <c r="A110" s="53"/>
      <c r="B110" s="53"/>
      <c r="C110" s="53"/>
      <c r="D110" s="53"/>
      <c r="E110" s="53"/>
      <c r="F110" s="53"/>
      <c r="G110" s="53" t="s">
        <v>319</v>
      </c>
      <c r="H110" s="53"/>
      <c r="I110" s="53"/>
      <c r="J110" s="53"/>
      <c r="K110" s="53"/>
      <c r="L110" s="61"/>
      <c r="M110" s="53"/>
      <c r="N110" s="53"/>
      <c r="O110" s="53"/>
      <c r="P110" s="53"/>
      <c r="Q110" s="52">
        <f>ROUND(SUM(Q106:Q109),5)</f>
        <v>354.48</v>
      </c>
      <c r="R110" s="52">
        <f>ROUND(SUM(R106:R109),5)</f>
        <v>0</v>
      </c>
      <c r="S110" s="52">
        <f>S109</f>
        <v>354.48</v>
      </c>
    </row>
    <row r="111" spans="1:19" x14ac:dyDescent="0.55000000000000004">
      <c r="A111" s="51"/>
      <c r="B111" s="51"/>
      <c r="C111" s="51"/>
      <c r="D111" s="51"/>
      <c r="E111" s="51"/>
      <c r="F111" s="51"/>
      <c r="G111" s="51" t="s">
        <v>45</v>
      </c>
      <c r="H111" s="51"/>
      <c r="I111" s="51"/>
      <c r="J111" s="51"/>
      <c r="K111" s="51"/>
      <c r="L111" s="59"/>
      <c r="M111" s="51"/>
      <c r="N111" s="51"/>
      <c r="O111" s="51"/>
      <c r="P111" s="51"/>
      <c r="Q111" s="60"/>
      <c r="R111" s="60"/>
      <c r="S111" s="60"/>
    </row>
    <row r="112" spans="1:19" x14ac:dyDescent="0.55000000000000004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 t="s">
        <v>194</v>
      </c>
      <c r="L112" s="61">
        <v>42821</v>
      </c>
      <c r="M112" s="53" t="s">
        <v>195</v>
      </c>
      <c r="N112" s="53" t="s">
        <v>196</v>
      </c>
      <c r="O112" s="53" t="s">
        <v>483</v>
      </c>
      <c r="P112" s="53" t="s">
        <v>203</v>
      </c>
      <c r="Q112" s="52">
        <v>350</v>
      </c>
      <c r="R112" s="52"/>
      <c r="S112" s="52">
        <v>350</v>
      </c>
    </row>
    <row r="113" spans="1:19" x14ac:dyDescent="0.55000000000000004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 t="s">
        <v>194</v>
      </c>
      <c r="L113" s="61">
        <v>42821</v>
      </c>
      <c r="M113" s="53" t="s">
        <v>195</v>
      </c>
      <c r="N113" s="53" t="s">
        <v>196</v>
      </c>
      <c r="O113" s="53" t="s">
        <v>484</v>
      </c>
      <c r="P113" s="53" t="s">
        <v>203</v>
      </c>
      <c r="Q113" s="52"/>
      <c r="R113" s="52">
        <v>39</v>
      </c>
      <c r="S113" s="52">
        <v>311</v>
      </c>
    </row>
    <row r="114" spans="1:19" x14ac:dyDescent="0.55000000000000004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 t="s">
        <v>194</v>
      </c>
      <c r="L114" s="61">
        <v>42821</v>
      </c>
      <c r="M114" s="53" t="s">
        <v>195</v>
      </c>
      <c r="N114" s="53" t="s">
        <v>196</v>
      </c>
      <c r="O114" s="53" t="s">
        <v>485</v>
      </c>
      <c r="P114" s="53" t="s">
        <v>203</v>
      </c>
      <c r="Q114" s="52">
        <v>52.69</v>
      </c>
      <c r="R114" s="52"/>
      <c r="S114" s="52">
        <v>363.69</v>
      </c>
    </row>
    <row r="115" spans="1:19" ht="14.7" thickBot="1" x14ac:dyDescent="0.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 t="s">
        <v>194</v>
      </c>
      <c r="L115" s="61">
        <v>42821</v>
      </c>
      <c r="M115" s="53" t="s">
        <v>195</v>
      </c>
      <c r="N115" s="53" t="s">
        <v>196</v>
      </c>
      <c r="O115" s="53" t="s">
        <v>486</v>
      </c>
      <c r="P115" s="53" t="s">
        <v>203</v>
      </c>
      <c r="Q115" s="80">
        <v>328</v>
      </c>
      <c r="R115" s="80"/>
      <c r="S115" s="80">
        <v>691.69</v>
      </c>
    </row>
    <row r="116" spans="1:19" x14ac:dyDescent="0.55000000000000004">
      <c r="A116" s="53"/>
      <c r="B116" s="53"/>
      <c r="C116" s="53"/>
      <c r="D116" s="53"/>
      <c r="E116" s="53"/>
      <c r="F116" s="53"/>
      <c r="G116" s="53" t="s">
        <v>322</v>
      </c>
      <c r="H116" s="53"/>
      <c r="I116" s="53"/>
      <c r="J116" s="53"/>
      <c r="K116" s="53"/>
      <c r="L116" s="61"/>
      <c r="M116" s="53"/>
      <c r="N116" s="53"/>
      <c r="O116" s="53"/>
      <c r="P116" s="53"/>
      <c r="Q116" s="52">
        <f>ROUND(SUM(Q111:Q115),5)</f>
        <v>730.69</v>
      </c>
      <c r="R116" s="52">
        <f>ROUND(SUM(R111:R115),5)</f>
        <v>39</v>
      </c>
      <c r="S116" s="52">
        <f>S115</f>
        <v>691.69</v>
      </c>
    </row>
    <row r="117" spans="1:19" x14ac:dyDescent="0.55000000000000004">
      <c r="A117" s="51"/>
      <c r="B117" s="51"/>
      <c r="C117" s="51"/>
      <c r="D117" s="51"/>
      <c r="E117" s="51"/>
      <c r="F117" s="51"/>
      <c r="G117" s="51" t="s">
        <v>46</v>
      </c>
      <c r="H117" s="51"/>
      <c r="I117" s="51"/>
      <c r="J117" s="51"/>
      <c r="K117" s="51"/>
      <c r="L117" s="59"/>
      <c r="M117" s="51"/>
      <c r="N117" s="51"/>
      <c r="O117" s="51"/>
      <c r="P117" s="51"/>
      <c r="Q117" s="60"/>
      <c r="R117" s="60"/>
      <c r="S117" s="60"/>
    </row>
    <row r="118" spans="1:19" x14ac:dyDescent="0.55000000000000004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 t="s">
        <v>194</v>
      </c>
      <c r="L118" s="61">
        <v>42795</v>
      </c>
      <c r="M118" s="53" t="s">
        <v>419</v>
      </c>
      <c r="N118" s="53" t="s">
        <v>418</v>
      </c>
      <c r="O118" s="53"/>
      <c r="P118" s="53" t="s">
        <v>81</v>
      </c>
      <c r="Q118" s="52">
        <v>238.4</v>
      </c>
      <c r="R118" s="52"/>
      <c r="S118" s="52">
        <v>238.4</v>
      </c>
    </row>
    <row r="119" spans="1:19" x14ac:dyDescent="0.55000000000000004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 t="s">
        <v>194</v>
      </c>
      <c r="L119" s="61">
        <v>42804</v>
      </c>
      <c r="M119" s="53" t="s">
        <v>422</v>
      </c>
      <c r="N119" s="53" t="s">
        <v>413</v>
      </c>
      <c r="O119" s="53" t="s">
        <v>414</v>
      </c>
      <c r="P119" s="53" t="s">
        <v>81</v>
      </c>
      <c r="Q119" s="52">
        <v>178.4</v>
      </c>
      <c r="R119" s="52"/>
      <c r="S119" s="52">
        <v>416.8</v>
      </c>
    </row>
    <row r="120" spans="1:19" x14ac:dyDescent="0.55000000000000004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 t="s">
        <v>194</v>
      </c>
      <c r="L120" s="61">
        <v>42807</v>
      </c>
      <c r="M120" s="53" t="s">
        <v>424</v>
      </c>
      <c r="N120" s="53" t="s">
        <v>333</v>
      </c>
      <c r="O120" s="53" t="s">
        <v>487</v>
      </c>
      <c r="P120" s="53" t="s">
        <v>81</v>
      </c>
      <c r="Q120" s="52">
        <v>504.96</v>
      </c>
      <c r="R120" s="52"/>
      <c r="S120" s="52">
        <v>921.76</v>
      </c>
    </row>
    <row r="121" spans="1:19" ht="14.7" thickBot="1" x14ac:dyDescent="0.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 t="s">
        <v>194</v>
      </c>
      <c r="L121" s="61">
        <v>42823</v>
      </c>
      <c r="M121" s="53" t="s">
        <v>488</v>
      </c>
      <c r="N121" s="53" t="s">
        <v>415</v>
      </c>
      <c r="O121" s="53" t="s">
        <v>416</v>
      </c>
      <c r="P121" s="53" t="s">
        <v>81</v>
      </c>
      <c r="Q121" s="80">
        <v>332</v>
      </c>
      <c r="R121" s="80"/>
      <c r="S121" s="80">
        <v>1253.76</v>
      </c>
    </row>
    <row r="122" spans="1:19" x14ac:dyDescent="0.55000000000000004">
      <c r="A122" s="53"/>
      <c r="B122" s="53"/>
      <c r="C122" s="53"/>
      <c r="D122" s="53"/>
      <c r="E122" s="53"/>
      <c r="F122" s="53"/>
      <c r="G122" s="53" t="s">
        <v>388</v>
      </c>
      <c r="H122" s="53"/>
      <c r="I122" s="53"/>
      <c r="J122" s="53"/>
      <c r="K122" s="53"/>
      <c r="L122" s="61"/>
      <c r="M122" s="53"/>
      <c r="N122" s="53"/>
      <c r="O122" s="53"/>
      <c r="P122" s="53"/>
      <c r="Q122" s="52">
        <f>ROUND(SUM(Q117:Q121),5)</f>
        <v>1253.76</v>
      </c>
      <c r="R122" s="52">
        <f>ROUND(SUM(R117:R121),5)</f>
        <v>0</v>
      </c>
      <c r="S122" s="52">
        <f>S121</f>
        <v>1253.76</v>
      </c>
    </row>
    <row r="123" spans="1:19" x14ac:dyDescent="0.55000000000000004">
      <c r="A123" s="51"/>
      <c r="B123" s="51"/>
      <c r="C123" s="51"/>
      <c r="D123" s="51"/>
      <c r="E123" s="51"/>
      <c r="F123" s="51"/>
      <c r="G123" s="51" t="s">
        <v>47</v>
      </c>
      <c r="H123" s="51"/>
      <c r="I123" s="51"/>
      <c r="J123" s="51"/>
      <c r="K123" s="51"/>
      <c r="L123" s="59"/>
      <c r="M123" s="51"/>
      <c r="N123" s="51"/>
      <c r="O123" s="51"/>
      <c r="P123" s="51"/>
      <c r="Q123" s="60"/>
      <c r="R123" s="60"/>
      <c r="S123" s="60"/>
    </row>
    <row r="124" spans="1:19" x14ac:dyDescent="0.55000000000000004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 t="s">
        <v>194</v>
      </c>
      <c r="L124" s="61">
        <v>42821</v>
      </c>
      <c r="M124" s="53" t="s">
        <v>195</v>
      </c>
      <c r="N124" s="53" t="s">
        <v>196</v>
      </c>
      <c r="O124" s="53" t="s">
        <v>481</v>
      </c>
      <c r="P124" s="53" t="s">
        <v>81</v>
      </c>
      <c r="Q124" s="52">
        <v>32005.9</v>
      </c>
      <c r="R124" s="52"/>
      <c r="S124" s="52">
        <v>32005.9</v>
      </c>
    </row>
    <row r="125" spans="1:19" x14ac:dyDescent="0.55000000000000004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 t="s">
        <v>194</v>
      </c>
      <c r="L125" s="61">
        <v>42821</v>
      </c>
      <c r="M125" s="53" t="s">
        <v>195</v>
      </c>
      <c r="N125" s="53" t="s">
        <v>196</v>
      </c>
      <c r="O125" s="53" t="s">
        <v>489</v>
      </c>
      <c r="P125" s="53" t="s">
        <v>81</v>
      </c>
      <c r="Q125" s="52">
        <v>5811.02</v>
      </c>
      <c r="R125" s="52"/>
      <c r="S125" s="52">
        <v>37816.92</v>
      </c>
    </row>
    <row r="126" spans="1:19" x14ac:dyDescent="0.55000000000000004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 t="s">
        <v>194</v>
      </c>
      <c r="L126" s="61">
        <v>42821</v>
      </c>
      <c r="M126" s="53" t="s">
        <v>195</v>
      </c>
      <c r="N126" s="53" t="s">
        <v>196</v>
      </c>
      <c r="O126" s="53" t="s">
        <v>490</v>
      </c>
      <c r="P126" s="53" t="s">
        <v>81</v>
      </c>
      <c r="Q126" s="52">
        <v>650</v>
      </c>
      <c r="R126" s="52"/>
      <c r="S126" s="52">
        <v>38466.92</v>
      </c>
    </row>
    <row r="127" spans="1:19" x14ac:dyDescent="0.55000000000000004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 t="s">
        <v>194</v>
      </c>
      <c r="L127" s="61">
        <v>42821</v>
      </c>
      <c r="M127" s="53" t="s">
        <v>195</v>
      </c>
      <c r="N127" s="53" t="s">
        <v>196</v>
      </c>
      <c r="O127" s="53" t="s">
        <v>491</v>
      </c>
      <c r="P127" s="53" t="s">
        <v>81</v>
      </c>
      <c r="Q127" s="52">
        <v>405.85</v>
      </c>
      <c r="R127" s="52"/>
      <c r="S127" s="52">
        <v>38872.769999999997</v>
      </c>
    </row>
    <row r="128" spans="1:19" ht="14.7" thickBot="1" x14ac:dyDescent="0.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 t="s">
        <v>194</v>
      </c>
      <c r="L128" s="61">
        <v>42821</v>
      </c>
      <c r="M128" s="53" t="s">
        <v>195</v>
      </c>
      <c r="N128" s="53" t="s">
        <v>196</v>
      </c>
      <c r="O128" s="53" t="s">
        <v>492</v>
      </c>
      <c r="P128" s="53" t="s">
        <v>81</v>
      </c>
      <c r="Q128" s="52">
        <v>106.25</v>
      </c>
      <c r="R128" s="52"/>
      <c r="S128" s="52">
        <v>38979.019999999997</v>
      </c>
    </row>
    <row r="129" spans="1:19" ht="14.7" thickBot="1" x14ac:dyDescent="0.6">
      <c r="A129" s="53"/>
      <c r="B129" s="53"/>
      <c r="C129" s="53"/>
      <c r="D129" s="53"/>
      <c r="E129" s="53"/>
      <c r="F129" s="53"/>
      <c r="G129" s="53" t="s">
        <v>396</v>
      </c>
      <c r="H129" s="53"/>
      <c r="I129" s="53"/>
      <c r="J129" s="53"/>
      <c r="K129" s="53"/>
      <c r="L129" s="61"/>
      <c r="M129" s="53"/>
      <c r="N129" s="53"/>
      <c r="O129" s="53"/>
      <c r="P129" s="53"/>
      <c r="Q129" s="77">
        <f>ROUND(SUM(Q123:Q128),5)</f>
        <v>38979.019999999997</v>
      </c>
      <c r="R129" s="77">
        <f>ROUND(SUM(R123:R128),5)</f>
        <v>0</v>
      </c>
      <c r="S129" s="77">
        <f>S128</f>
        <v>38979.019999999997</v>
      </c>
    </row>
    <row r="130" spans="1:19" ht="14.7" thickBot="1" x14ac:dyDescent="0.6">
      <c r="A130" s="53"/>
      <c r="B130" s="53"/>
      <c r="C130" s="53"/>
      <c r="D130" s="53"/>
      <c r="E130" s="53"/>
      <c r="F130" s="53" t="s">
        <v>48</v>
      </c>
      <c r="G130" s="53"/>
      <c r="H130" s="53"/>
      <c r="I130" s="53"/>
      <c r="J130" s="53"/>
      <c r="K130" s="53"/>
      <c r="L130" s="61"/>
      <c r="M130" s="53"/>
      <c r="N130" s="53"/>
      <c r="O130" s="53"/>
      <c r="P130" s="53"/>
      <c r="Q130" s="77">
        <f>ROUND(Q56+Q59+Q63+Q70+Q76+Q90+Q93+Q105+Q110+Q116+Q122+Q129,5)</f>
        <v>62583.28</v>
      </c>
      <c r="R130" s="77">
        <f>ROUND(R56+R59+R63+R70+R76+R90+R93+R105+R110+R116+R122+R129,5)</f>
        <v>7446.92</v>
      </c>
      <c r="S130" s="77">
        <f>ROUND(S56+S59+S63+S70+S76+S90+S93+S105+S110+S116+S122+S129,5)</f>
        <v>55136.36</v>
      </c>
    </row>
    <row r="131" spans="1:19" ht="14.7" thickBot="1" x14ac:dyDescent="0.6">
      <c r="A131" s="53"/>
      <c r="B131" s="53"/>
      <c r="C131" s="53"/>
      <c r="D131" s="53"/>
      <c r="E131" s="53" t="s">
        <v>49</v>
      </c>
      <c r="F131" s="53"/>
      <c r="G131" s="53"/>
      <c r="H131" s="53"/>
      <c r="I131" s="53"/>
      <c r="J131" s="53"/>
      <c r="K131" s="53"/>
      <c r="L131" s="61"/>
      <c r="M131" s="53"/>
      <c r="N131" s="53"/>
      <c r="O131" s="53"/>
      <c r="P131" s="53"/>
      <c r="Q131" s="77">
        <f t="shared" ref="Q131:S132" si="1">Q130</f>
        <v>62583.28</v>
      </c>
      <c r="R131" s="77">
        <f t="shared" si="1"/>
        <v>7446.92</v>
      </c>
      <c r="S131" s="77">
        <f t="shared" si="1"/>
        <v>55136.36</v>
      </c>
    </row>
    <row r="132" spans="1:19" ht="14.7" thickBot="1" x14ac:dyDescent="0.6">
      <c r="A132" s="53"/>
      <c r="B132" s="53"/>
      <c r="C132" s="53"/>
      <c r="D132" s="53" t="s">
        <v>50</v>
      </c>
      <c r="E132" s="53"/>
      <c r="F132" s="53"/>
      <c r="G132" s="53"/>
      <c r="H132" s="53"/>
      <c r="I132" s="53"/>
      <c r="J132" s="53"/>
      <c r="K132" s="53"/>
      <c r="L132" s="61"/>
      <c r="M132" s="53"/>
      <c r="N132" s="53"/>
      <c r="O132" s="53"/>
      <c r="P132" s="53"/>
      <c r="Q132" s="77">
        <f t="shared" si="1"/>
        <v>62583.28</v>
      </c>
      <c r="R132" s="77">
        <f t="shared" si="1"/>
        <v>7446.92</v>
      </c>
      <c r="S132" s="77">
        <f t="shared" si="1"/>
        <v>55136.36</v>
      </c>
    </row>
    <row r="133" spans="1:19" ht="14.7" thickBot="1" x14ac:dyDescent="0.6">
      <c r="A133" s="53"/>
      <c r="B133" s="53" t="s">
        <v>51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61"/>
      <c r="M133" s="53"/>
      <c r="N133" s="53"/>
      <c r="O133" s="53"/>
      <c r="P133" s="53"/>
      <c r="Q133" s="77">
        <f>ROUND(Q41+Q132,5)</f>
        <v>86908.28</v>
      </c>
      <c r="R133" s="77">
        <f>ROUND(R41+R132,5)</f>
        <v>63039.92</v>
      </c>
      <c r="S133" s="77">
        <f>ROUND(S41-S132,5)</f>
        <v>-23868.36</v>
      </c>
    </row>
    <row r="134" spans="1:19" s="47" customFormat="1" ht="10.8" thickBot="1" x14ac:dyDescent="0.45">
      <c r="A134" s="51" t="s">
        <v>52</v>
      </c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9"/>
      <c r="M134" s="51"/>
      <c r="N134" s="51"/>
      <c r="O134" s="51"/>
      <c r="P134" s="51"/>
      <c r="Q134" s="78">
        <f>Q133</f>
        <v>86908.28</v>
      </c>
      <c r="R134" s="78">
        <f>R133</f>
        <v>63039.92</v>
      </c>
      <c r="S134" s="78">
        <f>S133</f>
        <v>-23868.36</v>
      </c>
    </row>
    <row r="135" spans="1:19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2" sqref="A2"/>
    </sheetView>
  </sheetViews>
  <sheetFormatPr defaultColWidth="9.15625" defaultRowHeight="14.4" x14ac:dyDescent="0.55000000000000004"/>
  <cols>
    <col min="1" max="16384" width="9.15625" style="46"/>
  </cols>
  <sheetData>
    <row r="1" spans="1:15" s="48" customFormat="1" ht="14.7" thickBot="1" x14ac:dyDescent="0.6">
      <c r="A1" s="50" t="s">
        <v>493</v>
      </c>
      <c r="B1" s="50"/>
      <c r="C1" s="50"/>
      <c r="D1" s="50"/>
      <c r="E1" s="68"/>
      <c r="F1" s="50"/>
      <c r="G1" s="68"/>
      <c r="H1" s="50"/>
      <c r="I1" s="68"/>
      <c r="J1" s="50"/>
      <c r="K1" s="68"/>
      <c r="L1" s="50"/>
      <c r="M1" s="68"/>
      <c r="N1" s="50"/>
      <c r="O1" s="68"/>
    </row>
    <row r="2" spans="1:15" ht="14.7" thickTop="1" x14ac:dyDescent="0.55000000000000004">
      <c r="A2" s="51"/>
      <c r="B2" s="51"/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4.7" thickBot="1" x14ac:dyDescent="0.6">
      <c r="A3" s="62"/>
      <c r="B3" s="62"/>
      <c r="C3" s="53"/>
      <c r="D3" s="53"/>
      <c r="E3" s="53"/>
      <c r="F3" s="53"/>
      <c r="G3" s="61"/>
      <c r="H3" s="53"/>
      <c r="I3" s="53"/>
      <c r="J3" s="53"/>
      <c r="K3" s="61"/>
      <c r="L3" s="53"/>
      <c r="M3" s="53"/>
      <c r="N3" s="53"/>
      <c r="O3" s="69"/>
    </row>
    <row r="4" spans="1:15" x14ac:dyDescent="0.55000000000000004">
      <c r="A4" s="53"/>
      <c r="B4" s="53"/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/>
    </row>
    <row r="5" spans="1:15" x14ac:dyDescent="0.55000000000000004">
      <c r="A5" s="51"/>
      <c r="B5" s="51"/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4.7" thickBot="1" x14ac:dyDescent="0.6">
      <c r="A6" s="62"/>
      <c r="B6" s="62"/>
      <c r="C6" s="53"/>
      <c r="D6" s="53"/>
      <c r="E6" s="53"/>
      <c r="F6" s="53"/>
      <c r="G6" s="61"/>
      <c r="H6" s="53"/>
      <c r="I6" s="53"/>
      <c r="J6" s="53"/>
      <c r="K6" s="61"/>
      <c r="L6" s="53"/>
      <c r="M6" s="53"/>
      <c r="N6" s="53"/>
      <c r="O6" s="69"/>
    </row>
    <row r="7" spans="1:15" x14ac:dyDescent="0.55000000000000004">
      <c r="A7" s="53"/>
      <c r="B7" s="53"/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52"/>
    </row>
    <row r="8" spans="1:15" x14ac:dyDescent="0.55000000000000004">
      <c r="A8" s="51"/>
      <c r="B8" s="51"/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60"/>
    </row>
    <row r="9" spans="1:15" ht="14.7" thickBot="1" x14ac:dyDescent="0.6">
      <c r="A9" s="62"/>
      <c r="B9" s="62"/>
      <c r="C9" s="53"/>
      <c r="D9" s="53"/>
      <c r="E9" s="53"/>
      <c r="F9" s="53"/>
      <c r="G9" s="61"/>
      <c r="H9" s="53"/>
      <c r="I9" s="53"/>
      <c r="J9" s="53"/>
      <c r="K9" s="61"/>
      <c r="L9" s="53"/>
      <c r="M9" s="53"/>
      <c r="N9" s="53"/>
      <c r="O9" s="69"/>
    </row>
    <row r="10" spans="1:15" x14ac:dyDescent="0.55000000000000004">
      <c r="A10" s="53"/>
      <c r="B10" s="53"/>
      <c r="C10" s="53"/>
      <c r="D10" s="53"/>
      <c r="E10" s="53"/>
      <c r="F10" s="53"/>
      <c r="G10" s="61"/>
      <c r="H10" s="53"/>
      <c r="I10" s="53"/>
      <c r="J10" s="53"/>
      <c r="K10" s="61"/>
      <c r="L10" s="53"/>
      <c r="M10" s="53"/>
      <c r="N10" s="53"/>
      <c r="O10" s="52"/>
    </row>
    <row r="11" spans="1:15" x14ac:dyDescent="0.55000000000000004">
      <c r="A11" s="51"/>
      <c r="B11" s="51"/>
      <c r="C11" s="51"/>
      <c r="D11" s="51"/>
      <c r="E11" s="51"/>
      <c r="F11" s="51"/>
      <c r="G11" s="59"/>
      <c r="H11" s="51"/>
      <c r="I11" s="51"/>
      <c r="J11" s="51"/>
      <c r="K11" s="59"/>
      <c r="L11" s="51"/>
      <c r="M11" s="51"/>
      <c r="N11" s="51"/>
      <c r="O11" s="60"/>
    </row>
    <row r="12" spans="1:15" ht="14.7" thickBot="1" x14ac:dyDescent="0.6">
      <c r="A12" s="62"/>
      <c r="B12" s="62"/>
      <c r="C12" s="53"/>
      <c r="D12" s="53"/>
      <c r="E12" s="53"/>
      <c r="F12" s="53"/>
      <c r="G12" s="61"/>
      <c r="H12" s="53"/>
      <c r="I12" s="53"/>
      <c r="J12" s="53"/>
      <c r="K12" s="61"/>
      <c r="L12" s="53"/>
      <c r="M12" s="53"/>
      <c r="N12" s="53"/>
      <c r="O12" s="69"/>
    </row>
    <row r="13" spans="1:15" x14ac:dyDescent="0.55000000000000004">
      <c r="A13" s="53"/>
      <c r="B13" s="53"/>
      <c r="C13" s="53"/>
      <c r="D13" s="53"/>
      <c r="E13" s="53"/>
      <c r="F13" s="53"/>
      <c r="G13" s="61"/>
      <c r="H13" s="53"/>
      <c r="I13" s="53"/>
      <c r="J13" s="53"/>
      <c r="K13" s="61"/>
      <c r="L13" s="53"/>
      <c r="M13" s="53"/>
      <c r="N13" s="53"/>
      <c r="O13" s="52"/>
    </row>
    <row r="14" spans="1:15" x14ac:dyDescent="0.55000000000000004">
      <c r="A14" s="51"/>
      <c r="B14" s="51"/>
      <c r="C14" s="51"/>
      <c r="D14" s="51"/>
      <c r="E14" s="51"/>
      <c r="F14" s="51"/>
      <c r="G14" s="59"/>
      <c r="H14" s="51"/>
      <c r="I14" s="51"/>
      <c r="J14" s="51"/>
      <c r="K14" s="59"/>
      <c r="L14" s="51"/>
      <c r="M14" s="51"/>
      <c r="N14" s="51"/>
      <c r="O14" s="60"/>
    </row>
    <row r="15" spans="1:15" ht="14.7" thickBot="1" x14ac:dyDescent="0.6">
      <c r="A15" s="62"/>
      <c r="B15" s="62"/>
      <c r="C15" s="53"/>
      <c r="D15" s="53"/>
      <c r="E15" s="53"/>
      <c r="F15" s="53"/>
      <c r="G15" s="61"/>
      <c r="H15" s="53"/>
      <c r="I15" s="53"/>
      <c r="J15" s="53"/>
      <c r="K15" s="61"/>
      <c r="L15" s="53"/>
      <c r="M15" s="53"/>
      <c r="N15" s="53"/>
      <c r="O15" s="69"/>
    </row>
    <row r="16" spans="1:15" x14ac:dyDescent="0.55000000000000004">
      <c r="A16" s="53"/>
      <c r="B16" s="53"/>
      <c r="C16" s="53"/>
      <c r="D16" s="53"/>
      <c r="E16" s="53"/>
      <c r="F16" s="53"/>
      <c r="G16" s="61"/>
      <c r="H16" s="53"/>
      <c r="I16" s="53"/>
      <c r="J16" s="53"/>
      <c r="K16" s="61"/>
      <c r="L16" s="53"/>
      <c r="M16" s="53"/>
      <c r="N16" s="53"/>
      <c r="O16" s="52"/>
    </row>
    <row r="17" spans="1:15" x14ac:dyDescent="0.55000000000000004">
      <c r="A17" s="51"/>
      <c r="B17" s="51"/>
      <c r="C17" s="51"/>
      <c r="D17" s="51"/>
      <c r="E17" s="51"/>
      <c r="F17" s="51"/>
      <c r="G17" s="59"/>
      <c r="H17" s="51"/>
      <c r="I17" s="51"/>
      <c r="J17" s="51"/>
      <c r="K17" s="59"/>
      <c r="L17" s="51"/>
      <c r="M17" s="51"/>
      <c r="N17" s="51"/>
      <c r="O17" s="60"/>
    </row>
    <row r="18" spans="1:15" ht="14.7" thickBot="1" x14ac:dyDescent="0.6">
      <c r="A18" s="62"/>
      <c r="B18" s="62"/>
      <c r="C18" s="53"/>
      <c r="D18" s="53"/>
      <c r="E18" s="53"/>
      <c r="F18" s="53"/>
      <c r="G18" s="61"/>
      <c r="H18" s="53"/>
      <c r="I18" s="53"/>
      <c r="J18" s="53"/>
      <c r="K18" s="61"/>
      <c r="L18" s="53"/>
      <c r="M18" s="53"/>
      <c r="N18" s="53"/>
      <c r="O18" s="52"/>
    </row>
    <row r="19" spans="1:15" ht="14.7" thickBot="1" x14ac:dyDescent="0.6">
      <c r="A19" s="53"/>
      <c r="B19" s="53"/>
      <c r="C19" s="53"/>
      <c r="D19" s="53"/>
      <c r="E19" s="53"/>
      <c r="F19" s="53"/>
      <c r="G19" s="61"/>
      <c r="H19" s="53"/>
      <c r="I19" s="53"/>
      <c r="J19" s="53"/>
      <c r="K19" s="61"/>
      <c r="L19" s="53"/>
      <c r="M19" s="53"/>
      <c r="N19" s="53"/>
      <c r="O19" s="70"/>
    </row>
    <row r="20" spans="1:15" s="47" customFormat="1" ht="10.8" thickBot="1" x14ac:dyDescent="0.45">
      <c r="A20" s="51"/>
      <c r="B20" s="51"/>
      <c r="C20" s="51"/>
      <c r="D20" s="51"/>
      <c r="E20" s="51"/>
      <c r="F20" s="51"/>
      <c r="G20" s="59"/>
      <c r="H20" s="51"/>
      <c r="I20" s="51"/>
      <c r="J20" s="51"/>
      <c r="K20" s="59"/>
      <c r="L20" s="51"/>
      <c r="M20" s="51"/>
      <c r="N20" s="51"/>
      <c r="O20" s="72"/>
    </row>
    <row r="21" spans="1:15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defaultColWidth="8.83984375" defaultRowHeight="12.3" outlineLevelRow="2" x14ac:dyDescent="0.4"/>
  <cols>
    <col min="1" max="4" width="3" style="45" customWidth="1"/>
    <col min="5" max="5" width="34.15625" style="45" customWidth="1"/>
    <col min="6" max="6" width="11.83984375" style="45" bestFit="1" customWidth="1"/>
    <col min="7" max="7" width="10.15625" style="45" bestFit="1" customWidth="1"/>
    <col min="8" max="8" width="9.47265625" style="45" bestFit="1" customWidth="1"/>
    <col min="9" max="10" width="30.68359375" style="45" customWidth="1"/>
    <col min="11" max="11" width="29.15625" style="45" bestFit="1" customWidth="1"/>
    <col min="12" max="12" width="10.15625" style="45" bestFit="1" customWidth="1"/>
    <col min="13" max="13" width="10.3125" style="45" bestFit="1" customWidth="1"/>
    <col min="14" max="14" width="11.68359375" style="45" bestFit="1" customWidth="1"/>
    <col min="15" max="16384" width="8.83984375" style="42"/>
  </cols>
  <sheetData>
    <row r="1" spans="1:14" x14ac:dyDescent="0.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 x14ac:dyDescent="0.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 x14ac:dyDescent="0.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2.6" thickBot="1" x14ac:dyDescent="0.45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2.6" thickTop="1" x14ac:dyDescent="0.4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 x14ac:dyDescent="0.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 x14ac:dyDescent="0.4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 x14ac:dyDescent="0.4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 x14ac:dyDescent="0.4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 x14ac:dyDescent="0.4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 x14ac:dyDescent="0.4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 x14ac:dyDescent="0.4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 x14ac:dyDescent="0.4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 x14ac:dyDescent="0.4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2.6" outlineLevel="2" thickBot="1" x14ac:dyDescent="0.45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 x14ac:dyDescent="0.4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 x14ac:dyDescent="0.4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 x14ac:dyDescent="0.4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 x14ac:dyDescent="0.4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 x14ac:dyDescent="0.4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 x14ac:dyDescent="0.4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 x14ac:dyDescent="0.4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 x14ac:dyDescent="0.4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 x14ac:dyDescent="0.4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 x14ac:dyDescent="0.4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 x14ac:dyDescent="0.4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2.6" outlineLevel="2" thickBot="1" x14ac:dyDescent="0.45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2.6" outlineLevel="1" thickBot="1" x14ac:dyDescent="0.45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2.6" thickBot="1" x14ac:dyDescent="0.45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 x14ac:dyDescent="0.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 x14ac:dyDescent="0.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 x14ac:dyDescent="0.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 x14ac:dyDescent="0.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 x14ac:dyDescent="0.4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2.6" outlineLevel="2" thickBot="1" x14ac:dyDescent="0.45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 x14ac:dyDescent="0.4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 x14ac:dyDescent="0.4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 x14ac:dyDescent="0.4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 x14ac:dyDescent="0.4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 x14ac:dyDescent="0.4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2.6" outlineLevel="2" thickBot="1" x14ac:dyDescent="0.45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 x14ac:dyDescent="0.4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 x14ac:dyDescent="0.4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 x14ac:dyDescent="0.4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 x14ac:dyDescent="0.4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 x14ac:dyDescent="0.4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2.6" outlineLevel="2" thickBot="1" x14ac:dyDescent="0.45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 x14ac:dyDescent="0.4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 x14ac:dyDescent="0.4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 x14ac:dyDescent="0.4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 x14ac:dyDescent="0.4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 x14ac:dyDescent="0.4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 x14ac:dyDescent="0.4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 x14ac:dyDescent="0.4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 x14ac:dyDescent="0.4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 x14ac:dyDescent="0.4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 x14ac:dyDescent="0.4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 x14ac:dyDescent="0.4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 x14ac:dyDescent="0.4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 x14ac:dyDescent="0.4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 x14ac:dyDescent="0.4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 x14ac:dyDescent="0.4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 x14ac:dyDescent="0.4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 x14ac:dyDescent="0.4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 x14ac:dyDescent="0.4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 x14ac:dyDescent="0.4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 x14ac:dyDescent="0.4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 x14ac:dyDescent="0.4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 x14ac:dyDescent="0.4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2.6" outlineLevel="2" thickBot="1" x14ac:dyDescent="0.45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2.6" outlineLevel="1" thickBot="1" x14ac:dyDescent="0.45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2.6" thickBot="1" x14ac:dyDescent="0.45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2.6" thickBot="1" x14ac:dyDescent="0.45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 x14ac:dyDescent="0.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 x14ac:dyDescent="0.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 x14ac:dyDescent="0.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 x14ac:dyDescent="0.4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 x14ac:dyDescent="0.4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 x14ac:dyDescent="0.4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2.6" outlineLevel="2" thickBot="1" x14ac:dyDescent="0.45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 x14ac:dyDescent="0.4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 x14ac:dyDescent="0.4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 x14ac:dyDescent="0.4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 x14ac:dyDescent="0.4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 x14ac:dyDescent="0.4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 x14ac:dyDescent="0.4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 x14ac:dyDescent="0.4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 x14ac:dyDescent="0.4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 x14ac:dyDescent="0.4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 x14ac:dyDescent="0.4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 x14ac:dyDescent="0.4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 x14ac:dyDescent="0.4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 x14ac:dyDescent="0.4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 x14ac:dyDescent="0.4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 x14ac:dyDescent="0.4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 x14ac:dyDescent="0.4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 x14ac:dyDescent="0.4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 x14ac:dyDescent="0.4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 x14ac:dyDescent="0.4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 x14ac:dyDescent="0.4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 x14ac:dyDescent="0.4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 x14ac:dyDescent="0.4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 x14ac:dyDescent="0.4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 x14ac:dyDescent="0.4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 x14ac:dyDescent="0.4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 x14ac:dyDescent="0.4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 x14ac:dyDescent="0.4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 x14ac:dyDescent="0.4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 x14ac:dyDescent="0.4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 x14ac:dyDescent="0.4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 x14ac:dyDescent="0.4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 x14ac:dyDescent="0.4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 x14ac:dyDescent="0.4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 x14ac:dyDescent="0.4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 x14ac:dyDescent="0.4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 x14ac:dyDescent="0.4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 x14ac:dyDescent="0.4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 x14ac:dyDescent="0.4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 x14ac:dyDescent="0.4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 x14ac:dyDescent="0.4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 x14ac:dyDescent="0.4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 x14ac:dyDescent="0.4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 x14ac:dyDescent="0.4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 x14ac:dyDescent="0.4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 x14ac:dyDescent="0.4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 x14ac:dyDescent="0.4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 x14ac:dyDescent="0.4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 x14ac:dyDescent="0.4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 x14ac:dyDescent="0.4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 x14ac:dyDescent="0.4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 x14ac:dyDescent="0.4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2.6" outlineLevel="2" thickBot="1" x14ac:dyDescent="0.45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 x14ac:dyDescent="0.4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 x14ac:dyDescent="0.4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 x14ac:dyDescent="0.4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 x14ac:dyDescent="0.4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 x14ac:dyDescent="0.4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 x14ac:dyDescent="0.4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 x14ac:dyDescent="0.4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 x14ac:dyDescent="0.4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 x14ac:dyDescent="0.4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2.6" outlineLevel="2" thickBot="1" x14ac:dyDescent="0.45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 x14ac:dyDescent="0.4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 x14ac:dyDescent="0.4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 x14ac:dyDescent="0.4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 x14ac:dyDescent="0.4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 x14ac:dyDescent="0.4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 x14ac:dyDescent="0.4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 x14ac:dyDescent="0.4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 x14ac:dyDescent="0.4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 x14ac:dyDescent="0.4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 x14ac:dyDescent="0.4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 x14ac:dyDescent="0.4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 x14ac:dyDescent="0.4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 x14ac:dyDescent="0.4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 x14ac:dyDescent="0.4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 x14ac:dyDescent="0.4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 x14ac:dyDescent="0.4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 x14ac:dyDescent="0.4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 x14ac:dyDescent="0.4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 x14ac:dyDescent="0.4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 x14ac:dyDescent="0.4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 x14ac:dyDescent="0.4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 x14ac:dyDescent="0.4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 x14ac:dyDescent="0.4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 x14ac:dyDescent="0.4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 x14ac:dyDescent="0.4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 x14ac:dyDescent="0.4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 x14ac:dyDescent="0.4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 x14ac:dyDescent="0.4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 x14ac:dyDescent="0.4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 x14ac:dyDescent="0.4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2.6" outlineLevel="2" thickBot="1" x14ac:dyDescent="0.45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 x14ac:dyDescent="0.4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 x14ac:dyDescent="0.4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 x14ac:dyDescent="0.4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 x14ac:dyDescent="0.4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 x14ac:dyDescent="0.4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 x14ac:dyDescent="0.4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 x14ac:dyDescent="0.4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 x14ac:dyDescent="0.4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 x14ac:dyDescent="0.4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 x14ac:dyDescent="0.4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 x14ac:dyDescent="0.4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 x14ac:dyDescent="0.4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 x14ac:dyDescent="0.4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2.6" outlineLevel="2" thickBot="1" x14ac:dyDescent="0.45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 x14ac:dyDescent="0.4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 x14ac:dyDescent="0.4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 x14ac:dyDescent="0.4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 x14ac:dyDescent="0.4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 x14ac:dyDescent="0.4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2.6" outlineLevel="2" thickBot="1" x14ac:dyDescent="0.45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 x14ac:dyDescent="0.4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 x14ac:dyDescent="0.4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 x14ac:dyDescent="0.4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 x14ac:dyDescent="0.4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 x14ac:dyDescent="0.4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 x14ac:dyDescent="0.4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 x14ac:dyDescent="0.4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 x14ac:dyDescent="0.4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 x14ac:dyDescent="0.4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 x14ac:dyDescent="0.4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 x14ac:dyDescent="0.4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 x14ac:dyDescent="0.4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2.6" outlineLevel="2" thickBot="1" x14ac:dyDescent="0.45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 x14ac:dyDescent="0.4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 x14ac:dyDescent="0.4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 x14ac:dyDescent="0.4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 x14ac:dyDescent="0.4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 x14ac:dyDescent="0.4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 x14ac:dyDescent="0.4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 x14ac:dyDescent="0.4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 x14ac:dyDescent="0.4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2.6" outlineLevel="2" thickBot="1" x14ac:dyDescent="0.45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 x14ac:dyDescent="0.4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 x14ac:dyDescent="0.4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2.6" outlineLevel="2" thickBot="1" x14ac:dyDescent="0.45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 x14ac:dyDescent="0.4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 x14ac:dyDescent="0.4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 x14ac:dyDescent="0.4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 x14ac:dyDescent="0.4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 x14ac:dyDescent="0.4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 x14ac:dyDescent="0.4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 x14ac:dyDescent="0.4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2.6" outlineLevel="2" thickBot="1" x14ac:dyDescent="0.45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 x14ac:dyDescent="0.4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 x14ac:dyDescent="0.4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 x14ac:dyDescent="0.4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 x14ac:dyDescent="0.4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 x14ac:dyDescent="0.4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 x14ac:dyDescent="0.4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 x14ac:dyDescent="0.4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 x14ac:dyDescent="0.4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 x14ac:dyDescent="0.4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 x14ac:dyDescent="0.4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 x14ac:dyDescent="0.4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 x14ac:dyDescent="0.4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 x14ac:dyDescent="0.4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 x14ac:dyDescent="0.4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 x14ac:dyDescent="0.4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 x14ac:dyDescent="0.4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 x14ac:dyDescent="0.4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 x14ac:dyDescent="0.4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 x14ac:dyDescent="0.4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 x14ac:dyDescent="0.4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 x14ac:dyDescent="0.4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 x14ac:dyDescent="0.4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 x14ac:dyDescent="0.4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 x14ac:dyDescent="0.4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 x14ac:dyDescent="0.4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 x14ac:dyDescent="0.4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2.6" outlineLevel="2" thickBot="1" x14ac:dyDescent="0.45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 x14ac:dyDescent="0.4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 x14ac:dyDescent="0.4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 x14ac:dyDescent="0.4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 x14ac:dyDescent="0.4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 x14ac:dyDescent="0.4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2.6" outlineLevel="2" thickBot="1" x14ac:dyDescent="0.45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 x14ac:dyDescent="0.4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 x14ac:dyDescent="0.4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 x14ac:dyDescent="0.4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2.6" outlineLevel="2" thickBot="1" x14ac:dyDescent="0.45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 x14ac:dyDescent="0.4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 x14ac:dyDescent="0.4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 x14ac:dyDescent="0.4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 x14ac:dyDescent="0.4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 x14ac:dyDescent="0.4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 x14ac:dyDescent="0.4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 x14ac:dyDescent="0.4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 x14ac:dyDescent="0.4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 x14ac:dyDescent="0.4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 x14ac:dyDescent="0.4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 x14ac:dyDescent="0.4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 x14ac:dyDescent="0.4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 x14ac:dyDescent="0.4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 x14ac:dyDescent="0.4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 x14ac:dyDescent="0.4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 x14ac:dyDescent="0.4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 x14ac:dyDescent="0.4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 x14ac:dyDescent="0.4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 x14ac:dyDescent="0.4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 x14ac:dyDescent="0.4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 x14ac:dyDescent="0.4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 x14ac:dyDescent="0.4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 x14ac:dyDescent="0.4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 x14ac:dyDescent="0.4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 x14ac:dyDescent="0.4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 x14ac:dyDescent="0.4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 x14ac:dyDescent="0.4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 x14ac:dyDescent="0.4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 x14ac:dyDescent="0.4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 x14ac:dyDescent="0.4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2.6" outlineLevel="2" thickBot="1" x14ac:dyDescent="0.45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 x14ac:dyDescent="0.4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 x14ac:dyDescent="0.4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 x14ac:dyDescent="0.4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 x14ac:dyDescent="0.4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 x14ac:dyDescent="0.4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2.6" outlineLevel="2" thickBot="1" x14ac:dyDescent="0.45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2.6" outlineLevel="1" thickBot="1" x14ac:dyDescent="0.45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2.6" thickBot="1" x14ac:dyDescent="0.45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2.6" thickBot="1" x14ac:dyDescent="0.45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2.6" thickBot="1" x14ac:dyDescent="0.45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2.6" thickTop="1" x14ac:dyDescent="0.4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by Month</vt:lpstr>
      <vt:lpstr>March by Month</vt:lpstr>
      <vt:lpstr>March by Class</vt:lpstr>
      <vt:lpstr>March Detail</vt:lpstr>
      <vt:lpstr>Unpaid Bills</vt:lpstr>
      <vt:lpstr>Detail Jan-May</vt:lpstr>
      <vt:lpstr>'by Month'!Print_Titles</vt:lpstr>
      <vt:lpstr>'Detail Jan-May'!Print_Titles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Jgkaiser</cp:lastModifiedBy>
  <dcterms:created xsi:type="dcterms:W3CDTF">2016-07-01T19:52:31Z</dcterms:created>
  <dcterms:modified xsi:type="dcterms:W3CDTF">2017-07-18T23:48:23Z</dcterms:modified>
</cp:coreProperties>
</file>