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580" yWindow="1120" windowWidth="23520" windowHeight="18420" tabRatio="500" activeTab="1"/>
  </bookViews>
  <sheets>
    <sheet name="Total Budget" sheetId="1" r:id="rId1"/>
    <sheet name="Park Requested Budge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2" l="1"/>
  <c r="E33" i="2"/>
  <c r="F30" i="2"/>
  <c r="F29" i="2"/>
  <c r="F31" i="2"/>
  <c r="F34" i="2"/>
  <c r="F17" i="1"/>
  <c r="E37" i="1"/>
  <c r="F37" i="1"/>
  <c r="F8" i="2"/>
  <c r="F23" i="2"/>
  <c r="E23" i="2"/>
  <c r="B25" i="2"/>
  <c r="C25" i="2"/>
  <c r="D25" i="2"/>
  <c r="E25" i="2"/>
  <c r="F25" i="2"/>
  <c r="F21" i="2"/>
  <c r="F17" i="2"/>
  <c r="F15" i="2"/>
  <c r="F13" i="2"/>
  <c r="F29" i="1"/>
  <c r="B39" i="1"/>
  <c r="C39" i="1"/>
  <c r="D39" i="1"/>
  <c r="E39" i="1"/>
  <c r="F39" i="1"/>
  <c r="F28" i="1"/>
  <c r="F35" i="1"/>
  <c r="F31" i="1"/>
  <c r="F26" i="1"/>
  <c r="F24" i="1"/>
  <c r="F22" i="1"/>
</calcChain>
</file>

<file path=xl/sharedStrings.xml><?xml version="1.0" encoding="utf-8"?>
<sst xmlns="http://schemas.openxmlformats.org/spreadsheetml/2006/main" count="123" uniqueCount="58">
  <si>
    <t>Earth Island Journal</t>
  </si>
  <si>
    <t>Content</t>
  </si>
  <si>
    <t>National Radio Project</t>
  </si>
  <si>
    <t>Link TV</t>
  </si>
  <si>
    <t>Specialty Studios</t>
  </si>
  <si>
    <t>Chelsea Green</t>
  </si>
  <si>
    <t>Production</t>
  </si>
  <si>
    <t>Marketing</t>
  </si>
  <si>
    <t>Media Consortium</t>
  </si>
  <si>
    <t>Fiscal Sponsor/FNP</t>
  </si>
  <si>
    <t>Overhead</t>
  </si>
  <si>
    <t>donated</t>
  </si>
  <si>
    <t>Care2</t>
  </si>
  <si>
    <t>Totals</t>
  </si>
  <si>
    <t>Video News Reel/permission for clips edited together/ educational website b2b</t>
  </si>
  <si>
    <t>Partners</t>
  </si>
  <si>
    <t>Educational video drawing on the video news reel</t>
  </si>
  <si>
    <t>see FNP</t>
  </si>
  <si>
    <t>Petitions connected to EIJ, Link show</t>
  </si>
  <si>
    <t>Short Form highly produced video (agency-style content) plus website</t>
  </si>
  <si>
    <t>author advance</t>
  </si>
  <si>
    <t>Subtotal</t>
  </si>
  <si>
    <t>Project Management/ Publicity and Marketing</t>
  </si>
  <si>
    <t>Special Issue plus digital stories</t>
  </si>
  <si>
    <t>Three Radio Programs</t>
  </si>
  <si>
    <t>Two TV segments</t>
  </si>
  <si>
    <t>Optional add-ons:</t>
  </si>
  <si>
    <t>Specialty Studios:</t>
  </si>
  <si>
    <t>Expense</t>
  </si>
  <si>
    <t>Projected Revenue</t>
  </si>
  <si>
    <t>Metrics Project</t>
  </si>
  <si>
    <t>In-hand: to be used on collaborations</t>
  </si>
  <si>
    <t>Deutsch Foundation</t>
  </si>
  <si>
    <t>Media Policy Project</t>
  </si>
  <si>
    <t>Media Democracy Fund</t>
  </si>
  <si>
    <t>Requested--Proposal Stage</t>
  </si>
  <si>
    <t>11th Hour</t>
  </si>
  <si>
    <t>Natural Gas Project</t>
  </si>
  <si>
    <t>Park Foundation</t>
  </si>
  <si>
    <t>Requested</t>
  </si>
  <si>
    <t>Heinz Family Foundation</t>
  </si>
  <si>
    <t>Requested--LOI stage</t>
  </si>
  <si>
    <t>Fledgling Fund</t>
  </si>
  <si>
    <t>Projected Total Revenue</t>
  </si>
  <si>
    <t>If all requests granted</t>
  </si>
  <si>
    <t>{See Park Foundation Requested Budget on next sheet}</t>
  </si>
  <si>
    <t>Park Foundation Requested Budget</t>
  </si>
  <si>
    <t>Funded by Other Foundations</t>
  </si>
  <si>
    <t>Fledgling Fund ($50,000 ask)</t>
  </si>
  <si>
    <t>11th Hour or Heinz or Chelsea Green</t>
  </si>
  <si>
    <t>11th Hour or Heinz</t>
  </si>
  <si>
    <t>Total Funded by Other Foundations</t>
  </si>
  <si>
    <t>Project Management/ Publicity and Social Media Marketing</t>
  </si>
  <si>
    <t>7% of total grant revenue</t>
  </si>
  <si>
    <t>Natural Gas Reporting Project Total Budget (2013-2015)</t>
  </si>
  <si>
    <t>Foundation National Progress</t>
  </si>
  <si>
    <t>Optional add-on:</t>
  </si>
  <si>
    <t>Unidentified Funder or Fledgling Followup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</si>
</sst>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6" tint="-0.499984740745262"/>
      <name val="Calibri"/>
      <scheme val="minor"/>
    </font>
    <font>
      <b/>
      <sz val="12"/>
      <color theme="4" tint="-0.499984740745262"/>
      <name val="Calibri"/>
      <scheme val="minor"/>
    </font>
    <font>
      <b/>
      <sz val="12"/>
      <color theme="6" tint="-0.499984740745262"/>
      <name val="Calibri"/>
      <scheme val="minor"/>
    </font>
    <font>
      <b/>
      <sz val="12"/>
      <color rgb="FFFF0000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164" fontId="7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0" fontId="0" fillId="0" borderId="0" xfId="0" applyFont="1"/>
    <xf numFmtId="3" fontId="7" fillId="0" borderId="0" xfId="0" applyNumberFormat="1" applyFont="1"/>
    <xf numFmtId="0" fontId="8" fillId="0" borderId="0" xfId="0" applyFon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228600</xdr:colOff>
      <xdr:row>4</xdr:row>
      <xdr:rowOff>130949</xdr:rowOff>
    </xdr:to>
    <xdr:pic>
      <xdr:nvPicPr>
        <xdr:cNvPr id="2" name="Picture 1" descr="The Media Consortium logo-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759200" cy="89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H43"/>
  <sheetViews>
    <sheetView workbookViewId="0">
      <selection activeCell="D9" sqref="D9"/>
    </sheetView>
  </sheetViews>
  <sheetFormatPr baseColWidth="10" defaultRowHeight="15" x14ac:dyDescent="0"/>
  <cols>
    <col min="1" max="1" width="20.1640625" style="4" bestFit="1" customWidth="1"/>
    <col min="2" max="2" width="11.33203125" bestFit="1" customWidth="1"/>
    <col min="3" max="3" width="14.83203125" customWidth="1"/>
    <col min="4" max="4" width="11.33203125" bestFit="1" customWidth="1"/>
    <col min="5" max="5" width="11.1640625" bestFit="1" customWidth="1"/>
    <col min="6" max="6" width="12" bestFit="1" customWidth="1"/>
  </cols>
  <sheetData>
    <row r="3" spans="1:8">
      <c r="A3"/>
    </row>
    <row r="7" spans="1:8" s="9" customFormat="1">
      <c r="A7" s="8" t="s">
        <v>54</v>
      </c>
    </row>
    <row r="8" spans="1:8" s="9" customFormat="1">
      <c r="A8" s="8" t="s">
        <v>45</v>
      </c>
    </row>
    <row r="9" spans="1:8" s="9" customFormat="1">
      <c r="A9" s="8"/>
    </row>
    <row r="10" spans="1:8" s="9" customFormat="1">
      <c r="A10" s="8" t="s">
        <v>29</v>
      </c>
    </row>
    <row r="11" spans="1:8" s="9" customFormat="1">
      <c r="A11" s="4" t="s">
        <v>30</v>
      </c>
      <c r="B11" s="13" t="s">
        <v>32</v>
      </c>
      <c r="D11" s="13"/>
      <c r="F11" s="12">
        <v>15000</v>
      </c>
      <c r="H11" s="13" t="s">
        <v>31</v>
      </c>
    </row>
    <row r="12" spans="1:8" s="13" customFormat="1">
      <c r="A12" s="4" t="s">
        <v>33</v>
      </c>
      <c r="B12" s="13" t="s">
        <v>34</v>
      </c>
      <c r="F12" s="12">
        <v>5000</v>
      </c>
      <c r="H12" s="13" t="s">
        <v>35</v>
      </c>
    </row>
    <row r="13" spans="1:8" s="13" customFormat="1">
      <c r="A13" s="4" t="s">
        <v>37</v>
      </c>
      <c r="B13" s="13" t="s">
        <v>36</v>
      </c>
      <c r="F13" s="12">
        <v>50000</v>
      </c>
      <c r="H13" s="13" t="s">
        <v>41</v>
      </c>
    </row>
    <row r="14" spans="1:8" s="13" customFormat="1">
      <c r="A14" s="4" t="s">
        <v>37</v>
      </c>
      <c r="B14" s="13" t="s">
        <v>40</v>
      </c>
      <c r="F14" s="12">
        <v>50000</v>
      </c>
      <c r="H14" s="13" t="s">
        <v>41</v>
      </c>
    </row>
    <row r="15" spans="1:8" s="13" customFormat="1">
      <c r="A15" s="4" t="s">
        <v>37</v>
      </c>
      <c r="B15" s="13" t="s">
        <v>42</v>
      </c>
      <c r="F15" s="12">
        <v>50000</v>
      </c>
      <c r="H15" s="13" t="s">
        <v>41</v>
      </c>
    </row>
    <row r="16" spans="1:8" s="9" customFormat="1">
      <c r="A16" s="8" t="s">
        <v>37</v>
      </c>
      <c r="B16" s="9" t="s">
        <v>38</v>
      </c>
      <c r="F16" s="11">
        <v>100000</v>
      </c>
      <c r="H16" s="9" t="s">
        <v>39</v>
      </c>
    </row>
    <row r="17" spans="1:8" s="13" customFormat="1">
      <c r="A17" s="4" t="s">
        <v>43</v>
      </c>
      <c r="F17" s="14">
        <f>SUM(F10:F16)</f>
        <v>270000</v>
      </c>
      <c r="H17" s="13" t="s">
        <v>44</v>
      </c>
    </row>
    <row r="19" spans="1:8">
      <c r="A19" s="8" t="s">
        <v>28</v>
      </c>
    </row>
    <row r="20" spans="1:8" s="6" customFormat="1">
      <c r="A20" s="6" t="s">
        <v>15</v>
      </c>
      <c r="B20" s="7" t="s">
        <v>1</v>
      </c>
      <c r="C20" s="7" t="s">
        <v>6</v>
      </c>
      <c r="D20" s="7" t="s">
        <v>7</v>
      </c>
      <c r="E20" s="7" t="s">
        <v>10</v>
      </c>
      <c r="F20" s="7" t="s">
        <v>21</v>
      </c>
    </row>
    <row r="22" spans="1:8">
      <c r="A22" s="4" t="s">
        <v>0</v>
      </c>
      <c r="B22" s="1">
        <v>20000</v>
      </c>
      <c r="C22" s="1">
        <v>1500</v>
      </c>
      <c r="D22" s="1">
        <v>500</v>
      </c>
      <c r="E22" s="2" t="s">
        <v>11</v>
      </c>
      <c r="F22" s="1">
        <f>SUM(B22:E22)</f>
        <v>22000</v>
      </c>
      <c r="H22" t="s">
        <v>23</v>
      </c>
    </row>
    <row r="23" spans="1:8">
      <c r="B23" s="1"/>
      <c r="C23" s="1"/>
      <c r="D23" s="1"/>
      <c r="E23" s="1"/>
      <c r="F23" s="1"/>
    </row>
    <row r="24" spans="1:8">
      <c r="A24" s="4" t="s">
        <v>2</v>
      </c>
      <c r="B24" s="1">
        <v>20000</v>
      </c>
      <c r="C24" s="1">
        <v>5000</v>
      </c>
      <c r="D24" s="1">
        <v>500</v>
      </c>
      <c r="E24" s="2" t="s">
        <v>11</v>
      </c>
      <c r="F24" s="1">
        <f>SUM(B24:E24)</f>
        <v>25500</v>
      </c>
      <c r="H24" t="s">
        <v>24</v>
      </c>
    </row>
    <row r="25" spans="1:8">
      <c r="B25" s="1"/>
      <c r="C25" s="1"/>
      <c r="D25" s="1"/>
      <c r="E25" s="1"/>
      <c r="F25" s="1"/>
    </row>
    <row r="26" spans="1:8">
      <c r="A26" s="4" t="s">
        <v>3</v>
      </c>
      <c r="B26" s="1">
        <v>22544</v>
      </c>
      <c r="C26" s="1">
        <v>9590</v>
      </c>
      <c r="D26" s="1">
        <v>790</v>
      </c>
      <c r="E26" s="1">
        <v>3292</v>
      </c>
      <c r="F26" s="1">
        <f>SUM(B26:E26)</f>
        <v>36216</v>
      </c>
      <c r="H26" t="s">
        <v>25</v>
      </c>
    </row>
    <row r="27" spans="1:8">
      <c r="B27" s="1"/>
      <c r="C27" s="1"/>
      <c r="D27" s="1"/>
      <c r="E27" s="1"/>
      <c r="F27" s="1"/>
    </row>
    <row r="28" spans="1:8">
      <c r="A28" s="4" t="s">
        <v>4</v>
      </c>
      <c r="B28" s="1">
        <v>20000</v>
      </c>
      <c r="C28" s="1">
        <v>25000</v>
      </c>
      <c r="D28" s="1">
        <v>5000</v>
      </c>
      <c r="E28" s="2" t="s">
        <v>11</v>
      </c>
      <c r="F28" s="1">
        <f>SUM(B28:E28)</f>
        <v>50000</v>
      </c>
      <c r="H28" t="s">
        <v>14</v>
      </c>
    </row>
    <row r="29" spans="1:8">
      <c r="B29" s="1">
        <v>20000</v>
      </c>
      <c r="C29" s="1">
        <v>25000</v>
      </c>
      <c r="D29" s="2">
        <v>15000</v>
      </c>
      <c r="E29" s="2" t="s">
        <v>11</v>
      </c>
      <c r="F29" s="1">
        <f>SUM(B29:E29)</f>
        <v>60000</v>
      </c>
      <c r="H29" t="s">
        <v>19</v>
      </c>
    </row>
    <row r="30" spans="1:8">
      <c r="B30" s="1"/>
      <c r="C30" s="1"/>
      <c r="D30" s="2"/>
      <c r="E30" s="2"/>
      <c r="F30" s="1"/>
    </row>
    <row r="31" spans="1:8">
      <c r="A31" s="4" t="s">
        <v>5</v>
      </c>
      <c r="B31" s="1">
        <v>20000</v>
      </c>
      <c r="C31" s="3" t="s">
        <v>11</v>
      </c>
      <c r="D31" s="2" t="s">
        <v>11</v>
      </c>
      <c r="E31" s="2" t="s">
        <v>11</v>
      </c>
      <c r="F31" s="1">
        <f>SUM(B31:E31)</f>
        <v>20000</v>
      </c>
      <c r="H31" t="s">
        <v>20</v>
      </c>
    </row>
    <row r="32" spans="1:8">
      <c r="B32" s="1"/>
      <c r="C32" s="1"/>
      <c r="D32" s="1"/>
      <c r="E32" s="1"/>
      <c r="F32" s="1"/>
    </row>
    <row r="33" spans="1:8">
      <c r="A33" s="4" t="s">
        <v>12</v>
      </c>
      <c r="B33" s="2" t="s">
        <v>11</v>
      </c>
      <c r="C33" s="2" t="s">
        <v>11</v>
      </c>
      <c r="D33" s="2" t="s">
        <v>11</v>
      </c>
      <c r="E33" s="2" t="s">
        <v>11</v>
      </c>
      <c r="F33" s="1">
        <v>0</v>
      </c>
      <c r="H33" s="5" t="s">
        <v>18</v>
      </c>
    </row>
    <row r="34" spans="1:8">
      <c r="B34" s="1"/>
      <c r="C34" s="1"/>
      <c r="D34" s="1"/>
      <c r="E34" s="1"/>
      <c r="F34" s="1"/>
    </row>
    <row r="35" spans="1:8">
      <c r="A35" s="4" t="s">
        <v>8</v>
      </c>
      <c r="B35" s="1">
        <v>0</v>
      </c>
      <c r="C35" s="1">
        <v>17500</v>
      </c>
      <c r="D35" s="1">
        <v>15000</v>
      </c>
      <c r="E35" s="2" t="s">
        <v>17</v>
      </c>
      <c r="F35" s="1">
        <f>SUM(B35:E35)</f>
        <v>32500</v>
      </c>
      <c r="H35" t="s">
        <v>22</v>
      </c>
    </row>
    <row r="36" spans="1:8">
      <c r="B36" s="1"/>
      <c r="C36" s="1"/>
      <c r="D36" s="1"/>
      <c r="E36" s="1"/>
      <c r="F36" s="1"/>
    </row>
    <row r="37" spans="1:8">
      <c r="A37" s="4" t="s">
        <v>9</v>
      </c>
      <c r="B37" s="1">
        <v>0</v>
      </c>
      <c r="C37" s="1">
        <v>0</v>
      </c>
      <c r="D37" s="1">
        <v>0</v>
      </c>
      <c r="E37" s="1">
        <f>0.07*F17</f>
        <v>18900</v>
      </c>
      <c r="F37" s="1">
        <f>0.07*F17</f>
        <v>18900</v>
      </c>
      <c r="H37" t="s">
        <v>53</v>
      </c>
    </row>
    <row r="38" spans="1:8">
      <c r="B38" s="1"/>
      <c r="C38" s="1"/>
      <c r="D38" s="1"/>
      <c r="E38" s="1"/>
      <c r="F38" s="1"/>
    </row>
    <row r="39" spans="1:8">
      <c r="A39" s="4" t="s">
        <v>13</v>
      </c>
      <c r="B39" s="1">
        <f>SUM(B22:B37)</f>
        <v>122544</v>
      </c>
      <c r="C39" s="1">
        <f>SUM(C22:C37)</f>
        <v>83590</v>
      </c>
      <c r="D39" s="1">
        <f>SUM(D22:D37)</f>
        <v>36790</v>
      </c>
      <c r="E39" s="1">
        <f>SUM(E22:E37)</f>
        <v>22192</v>
      </c>
      <c r="F39" s="10">
        <f>SUM(B39:E39)</f>
        <v>265116</v>
      </c>
    </row>
    <row r="40" spans="1:8">
      <c r="B40" s="1"/>
      <c r="C40" s="1"/>
      <c r="D40" s="1"/>
      <c r="E40" s="1"/>
      <c r="F40" s="1"/>
    </row>
    <row r="42" spans="1:8">
      <c r="A42" s="4" t="s">
        <v>56</v>
      </c>
    </row>
    <row r="43" spans="1:8">
      <c r="A43" s="4" t="s">
        <v>27</v>
      </c>
      <c r="B43" s="1">
        <v>10000</v>
      </c>
      <c r="C43" s="1">
        <v>15000</v>
      </c>
      <c r="D43" s="1">
        <v>5000</v>
      </c>
      <c r="E43" s="2" t="s">
        <v>11</v>
      </c>
      <c r="F43" s="1">
        <v>30000</v>
      </c>
      <c r="H43" t="s">
        <v>16</v>
      </c>
    </row>
  </sheetData>
  <phoneticPr fontId="9" type="noConversion"/>
  <pageMargins left="0.75" right="0.75" top="1" bottom="1" header="0.5" footer="0.5"/>
  <pageSetup scale="7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37"/>
  <sheetViews>
    <sheetView tabSelected="1" workbookViewId="0">
      <selection activeCell="F34" sqref="F34"/>
    </sheetView>
  </sheetViews>
  <sheetFormatPr baseColWidth="10" defaultRowHeight="15" x14ac:dyDescent="0"/>
  <cols>
    <col min="1" max="1" width="20.33203125" customWidth="1"/>
    <col min="2" max="2" width="12.5" customWidth="1"/>
    <col min="6" max="6" width="12.33203125" customWidth="1"/>
  </cols>
  <sheetData>
    <row r="2" spans="1:8">
      <c r="A2" t="s">
        <v>46</v>
      </c>
    </row>
    <row r="4" spans="1:8" s="9" customFormat="1">
      <c r="A4" s="8" t="s">
        <v>29</v>
      </c>
    </row>
    <row r="5" spans="1:8" s="9" customFormat="1">
      <c r="A5" s="4" t="s">
        <v>30</v>
      </c>
      <c r="B5" s="13" t="s">
        <v>32</v>
      </c>
      <c r="D5" s="13"/>
      <c r="F5" s="12">
        <v>15000</v>
      </c>
      <c r="H5" s="13" t="s">
        <v>31</v>
      </c>
    </row>
    <row r="6" spans="1:8" s="13" customFormat="1">
      <c r="A6" s="4" t="s">
        <v>33</v>
      </c>
      <c r="B6" s="13" t="s">
        <v>34</v>
      </c>
      <c r="F6" s="12">
        <v>5000</v>
      </c>
      <c r="H6" s="13" t="s">
        <v>35</v>
      </c>
    </row>
    <row r="7" spans="1:8" s="13" customFormat="1">
      <c r="A7" s="4" t="s">
        <v>37</v>
      </c>
      <c r="B7" s="13" t="s">
        <v>38</v>
      </c>
      <c r="F7" s="12">
        <v>100000</v>
      </c>
      <c r="H7" s="13" t="s">
        <v>39</v>
      </c>
    </row>
    <row r="8" spans="1:8" s="13" customFormat="1">
      <c r="A8" s="4" t="s">
        <v>43</v>
      </c>
      <c r="F8" s="14">
        <f>SUM(F4:F7)</f>
        <v>120000</v>
      </c>
    </row>
    <row r="9" spans="1:8">
      <c r="A9" s="4"/>
    </row>
    <row r="10" spans="1:8">
      <c r="A10" s="8" t="s">
        <v>28</v>
      </c>
    </row>
    <row r="11" spans="1:8" s="6" customFormat="1">
      <c r="A11" s="6" t="s">
        <v>15</v>
      </c>
      <c r="B11" s="7" t="s">
        <v>1</v>
      </c>
      <c r="C11" s="7" t="s">
        <v>6</v>
      </c>
      <c r="D11" s="7" t="s">
        <v>7</v>
      </c>
      <c r="E11" s="7" t="s">
        <v>10</v>
      </c>
      <c r="F11" s="7" t="s">
        <v>21</v>
      </c>
    </row>
    <row r="12" spans="1:8">
      <c r="A12" s="4"/>
    </row>
    <row r="13" spans="1:8">
      <c r="A13" s="4" t="s">
        <v>0</v>
      </c>
      <c r="B13" s="1">
        <v>20000</v>
      </c>
      <c r="C13" s="1">
        <v>1500</v>
      </c>
      <c r="D13" s="1">
        <v>500</v>
      </c>
      <c r="E13" s="2" t="s">
        <v>11</v>
      </c>
      <c r="F13" s="1">
        <f>SUM(B13:E13)</f>
        <v>22000</v>
      </c>
      <c r="H13" t="s">
        <v>23</v>
      </c>
    </row>
    <row r="14" spans="1:8">
      <c r="A14" s="4"/>
      <c r="B14" s="1"/>
      <c r="C14" s="1"/>
      <c r="D14" s="1"/>
      <c r="E14" s="1"/>
      <c r="F14" s="1"/>
    </row>
    <row r="15" spans="1:8">
      <c r="A15" s="4" t="s">
        <v>2</v>
      </c>
      <c r="B15" s="1">
        <v>20000</v>
      </c>
      <c r="C15" s="1">
        <v>5000</v>
      </c>
      <c r="D15" s="1">
        <v>500</v>
      </c>
      <c r="E15" s="2" t="s">
        <v>11</v>
      </c>
      <c r="F15" s="1">
        <f>SUM(B15:E15)</f>
        <v>25500</v>
      </c>
      <c r="H15" t="s">
        <v>24</v>
      </c>
    </row>
    <row r="16" spans="1:8">
      <c r="A16" s="4"/>
      <c r="B16" s="1"/>
      <c r="C16" s="1"/>
      <c r="D16" s="1"/>
      <c r="E16" s="1"/>
      <c r="F16" s="1"/>
    </row>
    <row r="17" spans="1:8">
      <c r="A17" s="4" t="s">
        <v>3</v>
      </c>
      <c r="B17" s="1">
        <v>22544</v>
      </c>
      <c r="C17" s="1">
        <v>9590</v>
      </c>
      <c r="D17" s="1">
        <v>790</v>
      </c>
      <c r="E17" s="1">
        <v>3292</v>
      </c>
      <c r="F17" s="1">
        <f>SUM(B17:E17)</f>
        <v>36216</v>
      </c>
      <c r="H17" t="s">
        <v>25</v>
      </c>
    </row>
    <row r="18" spans="1:8">
      <c r="A18" s="4"/>
      <c r="B18" s="1"/>
      <c r="C18" s="1"/>
      <c r="D18" s="1"/>
      <c r="E18" s="1"/>
      <c r="F18" s="1"/>
    </row>
    <row r="19" spans="1:8">
      <c r="A19" s="4" t="s">
        <v>12</v>
      </c>
      <c r="B19" s="2" t="s">
        <v>11</v>
      </c>
      <c r="C19" s="2" t="s">
        <v>11</v>
      </c>
      <c r="D19" s="2" t="s">
        <v>11</v>
      </c>
      <c r="E19" s="2" t="s">
        <v>11</v>
      </c>
      <c r="F19" s="1">
        <v>0</v>
      </c>
      <c r="H19" s="5" t="s">
        <v>18</v>
      </c>
    </row>
    <row r="20" spans="1:8">
      <c r="A20" s="4"/>
      <c r="B20" s="1"/>
      <c r="C20" s="1"/>
      <c r="D20" s="1"/>
      <c r="E20" s="1"/>
      <c r="F20" s="1"/>
    </row>
    <row r="21" spans="1:8">
      <c r="A21" s="4" t="s">
        <v>8</v>
      </c>
      <c r="B21" s="1">
        <v>0</v>
      </c>
      <c r="C21" s="1">
        <v>17500</v>
      </c>
      <c r="D21" s="1">
        <v>10000</v>
      </c>
      <c r="E21" s="2" t="s">
        <v>17</v>
      </c>
      <c r="F21" s="1">
        <f>SUM(B21:E21)</f>
        <v>27500</v>
      </c>
      <c r="H21" t="s">
        <v>52</v>
      </c>
    </row>
    <row r="22" spans="1:8">
      <c r="A22" s="4"/>
      <c r="B22" s="1"/>
      <c r="C22" s="1"/>
      <c r="D22" s="1"/>
      <c r="E22" s="1"/>
      <c r="F22" s="1"/>
    </row>
    <row r="23" spans="1:8">
      <c r="A23" s="4" t="s">
        <v>9</v>
      </c>
      <c r="B23" s="1">
        <v>0</v>
      </c>
      <c r="C23" s="1">
        <v>0</v>
      </c>
      <c r="D23" s="1">
        <v>0</v>
      </c>
      <c r="E23" s="1">
        <f>0.07*F8</f>
        <v>8400</v>
      </c>
      <c r="F23" s="1">
        <f>0.07*F8</f>
        <v>8400</v>
      </c>
      <c r="H23" t="s">
        <v>53</v>
      </c>
    </row>
    <row r="24" spans="1:8">
      <c r="A24" s="4"/>
      <c r="B24" s="1"/>
      <c r="C24" s="1"/>
      <c r="D24" s="1"/>
      <c r="E24" s="1"/>
      <c r="F24" s="1"/>
    </row>
    <row r="25" spans="1:8">
      <c r="A25" s="4" t="s">
        <v>13</v>
      </c>
      <c r="B25" s="1">
        <f>SUM(B13:B23)</f>
        <v>62544</v>
      </c>
      <c r="C25" s="1">
        <f>SUM(C13:C23)</f>
        <v>33590</v>
      </c>
      <c r="D25" s="1">
        <f>SUM(D13:D23)</f>
        <v>11790</v>
      </c>
      <c r="E25" s="1">
        <f>SUM(E13:E23)</f>
        <v>11692</v>
      </c>
      <c r="F25" s="10">
        <f>SUM(B25:E25)</f>
        <v>119616</v>
      </c>
    </row>
    <row r="26" spans="1:8">
      <c r="A26" s="4"/>
      <c r="B26" s="1"/>
      <c r="C26" s="1"/>
      <c r="D26" s="1"/>
      <c r="E26" s="1"/>
      <c r="F26" s="1"/>
    </row>
    <row r="27" spans="1:8">
      <c r="A27" s="4"/>
    </row>
    <row r="28" spans="1:8">
      <c r="A28" t="s">
        <v>47</v>
      </c>
    </row>
    <row r="29" spans="1:8">
      <c r="A29" s="4" t="s">
        <v>4</v>
      </c>
      <c r="B29" s="1">
        <v>20000</v>
      </c>
      <c r="C29" s="1">
        <v>25000</v>
      </c>
      <c r="D29" s="1">
        <v>5000</v>
      </c>
      <c r="E29" s="2" t="s">
        <v>11</v>
      </c>
      <c r="F29" s="1">
        <f>SUM(B29:E29)</f>
        <v>50000</v>
      </c>
      <c r="H29" t="s">
        <v>48</v>
      </c>
    </row>
    <row r="30" spans="1:8">
      <c r="A30" s="4"/>
      <c r="B30" s="1">
        <v>20000</v>
      </c>
      <c r="C30" s="1">
        <v>25000</v>
      </c>
      <c r="D30" s="2">
        <v>15000</v>
      </c>
      <c r="E30" s="2" t="s">
        <v>11</v>
      </c>
      <c r="F30" s="1">
        <f>SUM(B30:E30)</f>
        <v>60000</v>
      </c>
      <c r="H30" t="s">
        <v>50</v>
      </c>
    </row>
    <row r="31" spans="1:8">
      <c r="A31" s="4" t="s">
        <v>5</v>
      </c>
      <c r="B31" s="1">
        <v>20000</v>
      </c>
      <c r="C31" s="3" t="s">
        <v>11</v>
      </c>
      <c r="D31" s="2" t="s">
        <v>11</v>
      </c>
      <c r="E31" s="2" t="s">
        <v>11</v>
      </c>
      <c r="F31" s="1">
        <f>SUM(B31:E31)</f>
        <v>20000</v>
      </c>
      <c r="H31" t="s">
        <v>49</v>
      </c>
    </row>
    <row r="32" spans="1:8">
      <c r="A32" s="4" t="s">
        <v>8</v>
      </c>
      <c r="B32" s="1"/>
      <c r="C32" s="1"/>
      <c r="D32" s="1">
        <v>5000</v>
      </c>
      <c r="E32" s="2"/>
      <c r="F32" s="1">
        <v>5000</v>
      </c>
      <c r="H32" t="s">
        <v>50</v>
      </c>
    </row>
    <row r="33" spans="1:8">
      <c r="A33" s="4" t="s">
        <v>55</v>
      </c>
      <c r="B33" s="1"/>
      <c r="C33" s="1"/>
      <c r="D33" s="1"/>
      <c r="E33" s="2">
        <f>0.07*135000</f>
        <v>9450</v>
      </c>
      <c r="F33" s="2">
        <f>0.07*135000</f>
        <v>9450</v>
      </c>
      <c r="H33" t="s">
        <v>50</v>
      </c>
    </row>
    <row r="34" spans="1:8">
      <c r="A34" s="15" t="s">
        <v>51</v>
      </c>
      <c r="B34" s="1"/>
      <c r="C34" s="1"/>
      <c r="D34" s="1"/>
      <c r="E34" s="2"/>
      <c r="F34" s="1">
        <f>SUM(F29:F33)</f>
        <v>144450</v>
      </c>
    </row>
    <row r="35" spans="1:8">
      <c r="A35" s="4"/>
      <c r="B35" s="1"/>
      <c r="C35" s="1"/>
      <c r="D35" s="1"/>
      <c r="E35" s="2"/>
      <c r="F35" s="1"/>
    </row>
    <row r="36" spans="1:8">
      <c r="A36" s="4" t="s">
        <v>26</v>
      </c>
      <c r="B36" s="1"/>
      <c r="C36" s="1"/>
      <c r="D36" s="1"/>
      <c r="E36" s="2"/>
      <c r="F36" s="1"/>
    </row>
    <row r="37" spans="1:8">
      <c r="A37" s="4" t="s">
        <v>27</v>
      </c>
      <c r="B37" s="1">
        <v>10000</v>
      </c>
      <c r="C37" s="1">
        <v>15000</v>
      </c>
      <c r="D37" s="1">
        <v>5000</v>
      </c>
      <c r="E37" s="2" t="s">
        <v>11</v>
      </c>
      <c r="F37" s="1">
        <v>30000</v>
      </c>
      <c r="H37" t="s">
        <v>57</v>
      </c>
    </row>
  </sheetData>
  <phoneticPr fontId="9" type="noConversion"/>
  <pageMargins left="0.75" right="0.75" top="1" bottom="1" header="0.5" footer="0.5"/>
  <pageSetup scale="7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Budget</vt:lpstr>
      <vt:lpstr>Park Requested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cp:lastPrinted>2012-10-03T22:08:35Z</cp:lastPrinted>
  <dcterms:created xsi:type="dcterms:W3CDTF">2012-06-18T23:40:43Z</dcterms:created>
  <dcterms:modified xsi:type="dcterms:W3CDTF">2012-10-03T22:11:37Z</dcterms:modified>
</cp:coreProperties>
</file>