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920" yWindow="480" windowWidth="24400" windowHeight="15560" tabRatio="500" activeTab="1"/>
  </bookViews>
  <sheets>
    <sheet name="Actual Budget" sheetId="2" r:id="rId1"/>
    <sheet name="Requested Budget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2" l="1"/>
  <c r="B20" i="2"/>
  <c r="B34" i="2"/>
  <c r="B12" i="2"/>
  <c r="B19" i="1"/>
  <c r="B24" i="1"/>
  <c r="B31" i="1"/>
  <c r="B33" i="1"/>
  <c r="B12" i="1"/>
  <c r="B40" i="1"/>
</calcChain>
</file>

<file path=xl/sharedStrings.xml><?xml version="1.0" encoding="utf-8"?>
<sst xmlns="http://schemas.openxmlformats.org/spreadsheetml/2006/main" count="91" uniqueCount="72">
  <si>
    <t>Proposed Budget MPREP 2013</t>
  </si>
  <si>
    <t>Revenue</t>
  </si>
  <si>
    <t>(requested)</t>
  </si>
  <si>
    <t xml:space="preserve">  MDF</t>
  </si>
  <si>
    <t xml:space="preserve">  IILab Metrics Project</t>
  </si>
  <si>
    <t xml:space="preserve">  Park Foundation</t>
  </si>
  <si>
    <t xml:space="preserve">  Glaser Progress</t>
  </si>
  <si>
    <t>*Not yet requested; GP is interested in funding Citizens United-based projects; dual use</t>
  </si>
  <si>
    <t xml:space="preserve">  TBD</t>
  </si>
  <si>
    <t>Expenses</t>
  </si>
  <si>
    <t>Personnel</t>
  </si>
  <si>
    <t xml:space="preserve">  TMC Staff</t>
  </si>
  <si>
    <t>10% of time to tweet/fb media policy stories</t>
  </si>
  <si>
    <t xml:space="preserve">  Social Media Curator</t>
  </si>
  <si>
    <t xml:space="preserve">  Webinar Software</t>
  </si>
  <si>
    <t xml:space="preserve">  Fiscal Sponsor Fee</t>
  </si>
  <si>
    <t>Admin Costs</t>
  </si>
  <si>
    <t>MiniGrants to Outlets</t>
  </si>
  <si>
    <t>text-based outlets</t>
  </si>
  <si>
    <t>radio-based outlets</t>
  </si>
  <si>
    <t>video-based outlets</t>
  </si>
  <si>
    <t>subtotal</t>
  </si>
  <si>
    <t>Total Revenue</t>
  </si>
  <si>
    <t>Total Expenses</t>
  </si>
  <si>
    <t xml:space="preserve">  Media Consortium</t>
  </si>
  <si>
    <t>Fiscal sponsor fee of 7%</t>
  </si>
  <si>
    <t>$$ in hand: this lab compensates outlets for collaborative work that fits the needs of the metrics project</t>
  </si>
  <si>
    <t>$250/story*50 stories (5 per 10 outlets)</t>
  </si>
  <si>
    <t xml:space="preserve">Project Management </t>
  </si>
  <si>
    <t>Campaign Cash Vertical</t>
  </si>
  <si>
    <t>Enviro Justice Vertical</t>
  </si>
  <si>
    <t>Criminal Justice Vertical</t>
  </si>
  <si>
    <t>MDF</t>
  </si>
  <si>
    <t xml:space="preserve">Metrics </t>
  </si>
  <si>
    <t>Project Grant</t>
  </si>
  <si>
    <t>ad-free software</t>
  </si>
  <si>
    <t>Actual Cost of Stories by Outlet</t>
  </si>
  <si>
    <t>Sources for Minigrants</t>
  </si>
  <si>
    <t>$4500/story*3 stories + $250 overrun</t>
  </si>
  <si>
    <t>$750/story*15 stories (5 per 3 outlets)</t>
  </si>
  <si>
    <t>30 stories</t>
  </si>
  <si>
    <t>10 stories</t>
  </si>
  <si>
    <t>No video</t>
  </si>
  <si>
    <t>(40 stories total)</t>
  </si>
  <si>
    <t>(68 stories total)</t>
  </si>
  <si>
    <t>*Seeking funder interested in stories on criminal justice; dual use</t>
  </si>
  <si>
    <t>TMC general support grants</t>
  </si>
  <si>
    <t>Intern @ $250/mo  to crunch data, create infographics, write roundups</t>
  </si>
  <si>
    <t xml:space="preserve">  TMC Intern</t>
  </si>
  <si>
    <t>*Proposal stage: dual use funds from grant requested for fracking project</t>
  </si>
  <si>
    <t>Worst Case: i.e. no project grants other than metrics project</t>
  </si>
  <si>
    <t>R</t>
  </si>
  <si>
    <t>REVENUE</t>
  </si>
  <si>
    <t>From Other Sources</t>
  </si>
  <si>
    <t>(FNP fee already taken from these monies)</t>
  </si>
  <si>
    <t>Restricted to MPREP</t>
  </si>
  <si>
    <t>Restricted for Travel to NCMR</t>
  </si>
  <si>
    <t>Restricted to MPREP program</t>
  </si>
  <si>
    <t>MiniGrants to MPREP Outlets</t>
  </si>
  <si>
    <t xml:space="preserve">  Sustaining Grant</t>
  </si>
  <si>
    <t xml:space="preserve">  Travel to NCMR</t>
  </si>
  <si>
    <t xml:space="preserve">  Add. Travel to NCMR</t>
  </si>
  <si>
    <t>for MPREP outlets needing additional assistance (see sheet)</t>
  </si>
  <si>
    <t>11 outlets @ $1000</t>
  </si>
  <si>
    <t>10 outlets @ $500</t>
  </si>
  <si>
    <t>MiniGrants just for NCMR</t>
  </si>
  <si>
    <t>for TMC outlets requesting funds to NCMR (see sheet)</t>
  </si>
  <si>
    <t>Content MiniGrants</t>
  </si>
  <si>
    <t>Total Expense</t>
  </si>
  <si>
    <t>2013 MPREP Budget</t>
  </si>
  <si>
    <t>Misc</t>
  </si>
  <si>
    <t>Pizza/Refreshments at NCMR meeting (at FSTV)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</si>
</sst>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/>
    <xf numFmtId="164" fontId="2" fillId="0" borderId="0" xfId="0" applyNumberFormat="1" applyFont="1"/>
    <xf numFmtId="0" fontId="1" fillId="0" borderId="0" xfId="0" applyFont="1"/>
    <xf numFmtId="0" fontId="0" fillId="0" borderId="0" xfId="0" applyFont="1"/>
    <xf numFmtId="3" fontId="0" fillId="0" borderId="0" xfId="0" applyNumberFormat="1"/>
    <xf numFmtId="0" fontId="3" fillId="0" borderId="0" xfId="0" applyFont="1" applyAlignment="1">
      <alignment horizontal="right" indent="1"/>
    </xf>
    <xf numFmtId="0" fontId="0" fillId="0" borderId="0" xfId="0" applyAlignment="1">
      <alignment horizontal="right"/>
    </xf>
    <xf numFmtId="6" fontId="0" fillId="0" borderId="0" xfId="0" applyNumberFormat="1"/>
    <xf numFmtId="3" fontId="2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/>
  </cellXfs>
  <cellStyles count="1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6" workbookViewId="0">
      <selection activeCell="E32" sqref="E32"/>
    </sheetView>
  </sheetViews>
  <sheetFormatPr baseColWidth="10" defaultRowHeight="15" x14ac:dyDescent="0"/>
  <cols>
    <col min="1" max="1" width="18.83203125" bestFit="1" customWidth="1"/>
    <col min="2" max="2" width="10.83203125" style="4"/>
  </cols>
  <sheetData>
    <row r="1" spans="1:3">
      <c r="A1" t="s">
        <v>69</v>
      </c>
    </row>
    <row r="3" spans="1:3">
      <c r="A3" s="1" t="s">
        <v>52</v>
      </c>
    </row>
    <row r="4" spans="1:3">
      <c r="A4" s="2" t="s">
        <v>55</v>
      </c>
    </row>
    <row r="5" spans="1:3">
      <c r="A5" t="s">
        <v>3</v>
      </c>
      <c r="B5" s="4">
        <v>30000</v>
      </c>
      <c r="C5" s="13" t="s">
        <v>57</v>
      </c>
    </row>
    <row r="6" spans="1:3">
      <c r="A6" t="s">
        <v>3</v>
      </c>
      <c r="B6" s="4">
        <v>10000</v>
      </c>
      <c r="C6" s="13" t="s">
        <v>56</v>
      </c>
    </row>
    <row r="7" spans="1:3">
      <c r="A7" s="3" t="s">
        <v>21</v>
      </c>
      <c r="B7" s="4">
        <f>SUM(B5:B6)</f>
        <v>40000</v>
      </c>
      <c r="C7" s="13"/>
    </row>
    <row r="8" spans="1:3">
      <c r="C8" s="13"/>
    </row>
    <row r="9" spans="1:3">
      <c r="A9" s="2" t="s">
        <v>53</v>
      </c>
      <c r="C9" s="13" t="s">
        <v>54</v>
      </c>
    </row>
    <row r="10" spans="1:3">
      <c r="A10" t="s">
        <v>4</v>
      </c>
      <c r="B10" s="4">
        <v>7500</v>
      </c>
      <c r="C10" t="s">
        <v>26</v>
      </c>
    </row>
    <row r="12" spans="1:3">
      <c r="A12" s="14" t="s">
        <v>22</v>
      </c>
      <c r="B12" s="15">
        <f>SUM(B7+B10)</f>
        <v>47500</v>
      </c>
    </row>
    <row r="14" spans="1:3">
      <c r="A14" s="1" t="s">
        <v>9</v>
      </c>
    </row>
    <row r="15" spans="1:3">
      <c r="A15" s="2" t="s">
        <v>10</v>
      </c>
    </row>
    <row r="16" spans="1:3">
      <c r="A16" t="s">
        <v>11</v>
      </c>
      <c r="B16" s="4">
        <v>15000</v>
      </c>
      <c r="C16" t="s">
        <v>28</v>
      </c>
    </row>
    <row r="18" spans="1:3">
      <c r="A18" s="2" t="s">
        <v>16</v>
      </c>
    </row>
    <row r="19" spans="1:3">
      <c r="A19" t="s">
        <v>14</v>
      </c>
      <c r="B19" s="4">
        <v>200</v>
      </c>
      <c r="C19" t="s">
        <v>35</v>
      </c>
    </row>
    <row r="20" spans="1:3">
      <c r="A20" t="s">
        <v>15</v>
      </c>
      <c r="B20" s="4">
        <f>0.07*B7</f>
        <v>2800.0000000000005</v>
      </c>
      <c r="C20" t="s">
        <v>25</v>
      </c>
    </row>
    <row r="21" spans="1:3">
      <c r="A21" s="3"/>
      <c r="B21" s="5"/>
    </row>
    <row r="22" spans="1:3">
      <c r="A22" s="2" t="s">
        <v>58</v>
      </c>
    </row>
    <row r="23" spans="1:3">
      <c r="A23" t="s">
        <v>59</v>
      </c>
      <c r="B23" s="4">
        <v>11000</v>
      </c>
      <c r="C23" t="s">
        <v>63</v>
      </c>
    </row>
    <row r="24" spans="1:3">
      <c r="A24" t="s">
        <v>60</v>
      </c>
      <c r="B24" s="4">
        <v>4500</v>
      </c>
      <c r="C24" t="s">
        <v>64</v>
      </c>
    </row>
    <row r="25" spans="1:3">
      <c r="A25" t="s">
        <v>61</v>
      </c>
      <c r="B25" s="4">
        <v>1950</v>
      </c>
      <c r="C25" t="s">
        <v>62</v>
      </c>
    </row>
    <row r="27" spans="1:3">
      <c r="A27" s="2" t="s">
        <v>65</v>
      </c>
    </row>
    <row r="28" spans="1:3">
      <c r="A28" t="s">
        <v>60</v>
      </c>
      <c r="B28" s="4">
        <v>4400</v>
      </c>
      <c r="C28" t="s">
        <v>66</v>
      </c>
    </row>
    <row r="30" spans="1:3">
      <c r="A30" t="s">
        <v>70</v>
      </c>
      <c r="B30" s="4">
        <v>150</v>
      </c>
      <c r="C30" t="s">
        <v>71</v>
      </c>
    </row>
    <row r="32" spans="1:3">
      <c r="A32" s="2" t="s">
        <v>67</v>
      </c>
      <c r="B32" s="4">
        <v>7500</v>
      </c>
    </row>
    <row r="34" spans="1:2">
      <c r="A34" s="1" t="s">
        <v>68</v>
      </c>
      <c r="B34" s="15">
        <f>SUM(B15:B32)</f>
        <v>47500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0"/>
  <sheetViews>
    <sheetView tabSelected="1" topLeftCell="A10" workbookViewId="0">
      <selection activeCell="A27" sqref="A27:XFD28"/>
    </sheetView>
  </sheetViews>
  <sheetFormatPr baseColWidth="10" defaultRowHeight="15" x14ac:dyDescent="0"/>
  <cols>
    <col min="1" max="1" width="26" bestFit="1" customWidth="1"/>
    <col min="2" max="2" width="11.83203125" style="4" customWidth="1"/>
    <col min="5" max="5" width="10.83203125" customWidth="1"/>
    <col min="6" max="6" width="14" customWidth="1"/>
  </cols>
  <sheetData>
    <row r="3" spans="1:3">
      <c r="A3" t="s">
        <v>0</v>
      </c>
    </row>
    <row r="5" spans="1:3">
      <c r="A5" s="1" t="s">
        <v>1</v>
      </c>
    </row>
    <row r="6" spans="1:3">
      <c r="A6" t="s">
        <v>3</v>
      </c>
      <c r="B6" s="4">
        <v>30000</v>
      </c>
      <c r="C6" s="6" t="s">
        <v>2</v>
      </c>
    </row>
    <row r="7" spans="1:3">
      <c r="A7" t="s">
        <v>4</v>
      </c>
      <c r="B7" s="4">
        <v>7500</v>
      </c>
      <c r="C7" t="s">
        <v>26</v>
      </c>
    </row>
    <row r="8" spans="1:3">
      <c r="A8" t="s">
        <v>5</v>
      </c>
      <c r="B8" s="4">
        <v>7500</v>
      </c>
      <c r="C8" t="s">
        <v>49</v>
      </c>
    </row>
    <row r="9" spans="1:3">
      <c r="A9" t="s">
        <v>6</v>
      </c>
      <c r="B9" s="4">
        <v>7500</v>
      </c>
      <c r="C9" t="s">
        <v>7</v>
      </c>
    </row>
    <row r="10" spans="1:3">
      <c r="A10" t="s">
        <v>8</v>
      </c>
      <c r="B10" s="4">
        <v>7500</v>
      </c>
      <c r="C10" t="s">
        <v>45</v>
      </c>
    </row>
    <row r="11" spans="1:3">
      <c r="A11" t="s">
        <v>24</v>
      </c>
      <c r="B11" s="4">
        <v>720</v>
      </c>
      <c r="C11" t="s">
        <v>46</v>
      </c>
    </row>
    <row r="12" spans="1:3" s="1" customFormat="1">
      <c r="A12" s="1" t="s">
        <v>22</v>
      </c>
      <c r="B12" s="5">
        <f>SUM(B6:B11)</f>
        <v>60720</v>
      </c>
    </row>
    <row r="14" spans="1:3">
      <c r="A14" s="1" t="s">
        <v>9</v>
      </c>
    </row>
    <row r="15" spans="1:3">
      <c r="A15" s="2" t="s">
        <v>10</v>
      </c>
    </row>
    <row r="16" spans="1:3">
      <c r="A16" t="s">
        <v>11</v>
      </c>
      <c r="B16" s="4">
        <v>15000</v>
      </c>
      <c r="C16" t="s">
        <v>28</v>
      </c>
    </row>
    <row r="17" spans="1:14">
      <c r="A17" t="s">
        <v>48</v>
      </c>
      <c r="B17" s="4">
        <v>3000</v>
      </c>
      <c r="C17" t="s">
        <v>47</v>
      </c>
      <c r="N17" s="8"/>
    </row>
    <row r="18" spans="1:14">
      <c r="A18" t="s">
        <v>13</v>
      </c>
      <c r="B18" s="4">
        <v>720</v>
      </c>
      <c r="C18" t="s">
        <v>12</v>
      </c>
      <c r="N18" s="8"/>
    </row>
    <row r="19" spans="1:14">
      <c r="A19" s="3" t="s">
        <v>21</v>
      </c>
      <c r="B19" s="5">
        <f>SUM(B16:B18)</f>
        <v>18720</v>
      </c>
    </row>
    <row r="21" spans="1:14">
      <c r="A21" s="2" t="s">
        <v>16</v>
      </c>
    </row>
    <row r="22" spans="1:14">
      <c r="A22" t="s">
        <v>14</v>
      </c>
      <c r="B22" s="4">
        <v>500</v>
      </c>
      <c r="C22" t="s">
        <v>35</v>
      </c>
    </row>
    <row r="23" spans="1:14">
      <c r="A23" t="s">
        <v>15</v>
      </c>
      <c r="B23" s="4">
        <v>4000</v>
      </c>
      <c r="C23" t="s">
        <v>25</v>
      </c>
    </row>
    <row r="24" spans="1:14">
      <c r="A24" s="3" t="s">
        <v>21</v>
      </c>
      <c r="B24" s="5">
        <f>SUM(B22:B23)</f>
        <v>4500</v>
      </c>
    </row>
    <row r="26" spans="1:14">
      <c r="A26" s="2" t="s">
        <v>17</v>
      </c>
    </row>
    <row r="27" spans="1:14">
      <c r="A27" s="7" t="s">
        <v>37</v>
      </c>
      <c r="D27" s="10" t="s">
        <v>32</v>
      </c>
      <c r="E27" s="10" t="s">
        <v>33</v>
      </c>
      <c r="F27" s="10" t="s">
        <v>34</v>
      </c>
    </row>
    <row r="28" spans="1:14">
      <c r="A28" s="7" t="s">
        <v>29</v>
      </c>
      <c r="B28" s="4">
        <v>12500</v>
      </c>
      <c r="D28" s="8">
        <v>2500</v>
      </c>
      <c r="E28" s="8">
        <v>2500</v>
      </c>
      <c r="F28" s="8">
        <v>7500</v>
      </c>
    </row>
    <row r="29" spans="1:14">
      <c r="A29" s="7" t="s">
        <v>30</v>
      </c>
      <c r="B29" s="4">
        <v>12500</v>
      </c>
      <c r="D29" s="8">
        <v>2500</v>
      </c>
      <c r="E29" s="8">
        <v>2500</v>
      </c>
      <c r="F29" s="8">
        <v>7500</v>
      </c>
    </row>
    <row r="30" spans="1:14">
      <c r="A30" s="7" t="s">
        <v>31</v>
      </c>
      <c r="B30" s="4">
        <v>12500</v>
      </c>
      <c r="D30" s="8">
        <v>2500</v>
      </c>
      <c r="E30" s="8">
        <v>2500</v>
      </c>
      <c r="F30" s="8">
        <v>7500</v>
      </c>
    </row>
    <row r="31" spans="1:14">
      <c r="A31" s="9" t="s">
        <v>21</v>
      </c>
      <c r="B31" s="5">
        <f>SUM(B28:B30)</f>
        <v>37500</v>
      </c>
    </row>
    <row r="33" spans="1:11" s="1" customFormat="1">
      <c r="A33" s="1" t="s">
        <v>23</v>
      </c>
      <c r="B33" s="5">
        <f>SUM(B19+B24+B31)</f>
        <v>60720</v>
      </c>
    </row>
    <row r="34" spans="1:11" s="1" customFormat="1">
      <c r="B34" s="5"/>
    </row>
    <row r="35" spans="1:11" s="1" customFormat="1">
      <c r="B35" s="5"/>
    </row>
    <row r="36" spans="1:11">
      <c r="A36" t="s">
        <v>36</v>
      </c>
      <c r="G36" t="s">
        <v>50</v>
      </c>
      <c r="K36" t="s">
        <v>51</v>
      </c>
    </row>
    <row r="37" spans="1:11">
      <c r="A37" t="s">
        <v>18</v>
      </c>
      <c r="B37" s="4">
        <v>12500</v>
      </c>
      <c r="C37" t="s">
        <v>27</v>
      </c>
      <c r="G37" s="11">
        <v>7500</v>
      </c>
      <c r="H37" t="s">
        <v>40</v>
      </c>
    </row>
    <row r="38" spans="1:11">
      <c r="A38" t="s">
        <v>19</v>
      </c>
      <c r="B38" s="4">
        <v>11250</v>
      </c>
      <c r="C38" t="s">
        <v>39</v>
      </c>
      <c r="G38" s="11">
        <v>7500</v>
      </c>
      <c r="H38" t="s">
        <v>41</v>
      </c>
    </row>
    <row r="39" spans="1:11">
      <c r="A39" t="s">
        <v>20</v>
      </c>
      <c r="B39" s="4">
        <v>13750</v>
      </c>
      <c r="C39" t="s">
        <v>38</v>
      </c>
      <c r="H39" t="s">
        <v>42</v>
      </c>
    </row>
    <row r="40" spans="1:11">
      <c r="A40" s="3" t="s">
        <v>21</v>
      </c>
      <c r="B40" s="5">
        <f>SUM(B37:B39)</f>
        <v>37500</v>
      </c>
      <c r="C40" t="s">
        <v>44</v>
      </c>
      <c r="G40" s="12">
        <v>15000</v>
      </c>
      <c r="H40" t="s">
        <v>43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Actual Budget</vt:lpstr>
      <vt:lpstr>Requested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2012-09-04T21:37:24Z</dcterms:created>
  <dcterms:modified xsi:type="dcterms:W3CDTF">2013-02-27T03:13:00Z</dcterms:modified>
</cp:coreProperties>
</file>