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229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Jgkaiser\Dropbox\TMC\Development\Funders\Media Dem Fund\2016\"/>
    </mc:Choice>
  </mc:AlternateContent>
  <bookViews>
    <workbookView xWindow="0" yWindow="102" windowWidth="15600" windowHeight="11700"/>
  </bookViews>
  <sheets>
    <sheet name="Template" sheetId="1" r:id="rId1"/>
    <sheet name="Example" sheetId="3" r:id="rId2"/>
  </sheets>
  <calcPr calcId="162913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34" i="1" l="1"/>
  <c r="B47" i="1"/>
  <c r="B44" i="1"/>
  <c r="B16" i="1"/>
  <c r="B45" i="1"/>
  <c r="C44" i="1"/>
  <c r="C39" i="1"/>
  <c r="C29" i="1"/>
  <c r="C24" i="1"/>
  <c r="C47" i="1"/>
  <c r="C16" i="1"/>
  <c r="C47" i="3"/>
  <c r="E44" i="3"/>
  <c r="B44" i="3"/>
  <c r="E34" i="3"/>
  <c r="E24" i="3"/>
  <c r="E25" i="3"/>
  <c r="B24" i="3"/>
  <c r="B43" i="3"/>
  <c r="E43" i="3"/>
  <c r="D42" i="3"/>
  <c r="B38" i="3"/>
  <c r="D38" i="3"/>
  <c r="B37" i="3"/>
  <c r="D37" i="3"/>
  <c r="B36" i="3"/>
  <c r="D36" i="3"/>
  <c r="D39" i="3"/>
  <c r="D33" i="3"/>
  <c r="D32" i="3"/>
  <c r="D31" i="3"/>
  <c r="D34" i="3"/>
  <c r="B28" i="3"/>
  <c r="D28" i="3"/>
  <c r="B27" i="3"/>
  <c r="D27" i="3"/>
  <c r="D29" i="3"/>
  <c r="B23" i="3"/>
  <c r="D23" i="3"/>
  <c r="D22" i="3"/>
  <c r="D21" i="3"/>
  <c r="B34" i="3"/>
  <c r="D41" i="3"/>
  <c r="E28" i="3"/>
  <c r="E38" i="3"/>
  <c r="D43" i="3"/>
  <c r="E23" i="3"/>
  <c r="E45" i="3"/>
  <c r="D47" i="1"/>
  <c r="E36" i="3"/>
  <c r="D44" i="3"/>
  <c r="D24" i="3"/>
  <c r="D47" i="3"/>
  <c r="D49" i="3"/>
  <c r="B39" i="3"/>
  <c r="E39" i="3"/>
  <c r="E47" i="3"/>
  <c r="E27" i="3"/>
  <c r="B29" i="3"/>
  <c r="E29" i="3"/>
  <c r="E37" i="3"/>
  <c r="B25" i="3"/>
  <c r="B47" i="3"/>
</calcChain>
</file>

<file path=xl/sharedStrings.xml><?xml version="1.0" encoding="utf-8"?>
<sst xmlns="http://schemas.openxmlformats.org/spreadsheetml/2006/main" count="118" uniqueCount="75">
  <si>
    <t>Payroll Taxes &amp; Employee Benefits</t>
  </si>
  <si>
    <t>Travel, Conferences &amp; Meetings</t>
  </si>
  <si>
    <t>Total</t>
  </si>
  <si>
    <t>Additional Instructions:</t>
  </si>
  <si>
    <t>Name or Title</t>
  </si>
  <si>
    <t>Proposed Project Budget</t>
  </si>
  <si>
    <t xml:space="preserve">(a) for federal purposes, lobbying means carrying on propaganda, or otherwise attempting to influence legislation as defined </t>
  </si>
  <si>
    <t xml:space="preserve">by Internal Revenue Code Sections 501(h), 4945(d)(1) and 4945(e) and related regulations. Please note that federally-defined </t>
  </si>
  <si>
    <t xml:space="preserve">lobbying is permitted to public charities to a limited extent.    </t>
  </si>
  <si>
    <t># of units</t>
  </si>
  <si>
    <t>Total Cost</t>
  </si>
  <si>
    <t xml:space="preserve">Salaries </t>
  </si>
  <si>
    <t>Subtotal Salaries</t>
  </si>
  <si>
    <t>Name of subgrantee</t>
  </si>
  <si>
    <t xml:space="preserve">Subgrants to other organizations </t>
  </si>
  <si>
    <t>Subtotal subgrants</t>
  </si>
  <si>
    <t>Name of expense</t>
  </si>
  <si>
    <t>Subtotal travel conferences and meetings</t>
  </si>
  <si>
    <t>Rent, utilities and communication costs</t>
  </si>
  <si>
    <t>Subtotal rent, utilities and communication costs</t>
  </si>
  <si>
    <t>Other Professional Services</t>
  </si>
  <si>
    <t>Subtotal other professional services</t>
  </si>
  <si>
    <t xml:space="preserve">than 0, please provide details in the narrative.  </t>
  </si>
  <si>
    <r>
      <t xml:space="preserve">Overhead </t>
    </r>
    <r>
      <rPr>
        <sz val="10"/>
        <color indexed="10"/>
        <rFont val="Calibri"/>
        <family val="2"/>
      </rPr>
      <t>(1)</t>
    </r>
  </si>
  <si>
    <r>
      <rPr>
        <sz val="10"/>
        <color indexed="8"/>
        <rFont val="Calibri"/>
        <family val="2"/>
      </rPr>
      <t>IRS Defined Lobbying Expenses</t>
    </r>
    <r>
      <rPr>
        <sz val="10"/>
        <color indexed="14"/>
        <rFont val="Calibri"/>
        <family val="2"/>
      </rPr>
      <t xml:space="preserve"> </t>
    </r>
    <r>
      <rPr>
        <sz val="10"/>
        <rFont val="Calibri"/>
        <family val="2"/>
      </rPr>
      <t xml:space="preserve"> </t>
    </r>
    <r>
      <rPr>
        <sz val="10"/>
        <color indexed="10"/>
        <rFont val="Calibri"/>
        <family val="2"/>
      </rPr>
      <t>(2)</t>
    </r>
  </si>
  <si>
    <r>
      <rPr>
        <sz val="10"/>
        <color indexed="10"/>
        <rFont val="Calibri"/>
        <family val="2"/>
      </rPr>
      <t xml:space="preserve">(1) </t>
    </r>
    <r>
      <rPr>
        <sz val="10"/>
        <rFont val="Calibri"/>
        <family val="2"/>
      </rPr>
      <t>Please explain overhead calculation in the proposal narrative.</t>
    </r>
  </si>
  <si>
    <r>
      <t xml:space="preserve">Total Project/Program Budget </t>
    </r>
    <r>
      <rPr>
        <sz val="11"/>
        <rFont val="Calibri"/>
        <family val="2"/>
      </rPr>
      <t>(total should tie to total funding above)</t>
    </r>
  </si>
  <si>
    <t>New Venture Fund Budget Template</t>
  </si>
  <si>
    <r>
      <t>(2)</t>
    </r>
    <r>
      <rPr>
        <sz val="10"/>
        <rFont val="Calibri"/>
        <family val="2"/>
      </rPr>
      <t xml:space="preserve"> Lobbying Costs are defined in (a) below. If the Lobbying row of the financial report contains any amount other </t>
    </r>
  </si>
  <si>
    <t>Granteee Name:  DC Grantmakers</t>
  </si>
  <si>
    <t>Project Name:  The DC Fund</t>
  </si>
  <si>
    <t>Project Dates: 12/2010 - 12/2011</t>
  </si>
  <si>
    <t>Project Director</t>
  </si>
  <si>
    <t>Program Coordinator</t>
  </si>
  <si>
    <t>RT to Addis</t>
  </si>
  <si>
    <t>Per diem, Addis</t>
  </si>
  <si>
    <t>Meeting space for 12</t>
  </si>
  <si>
    <t>Meeting faciltator</t>
  </si>
  <si>
    <t>Marketing service</t>
  </si>
  <si>
    <t>Amount requested from NVF: $43,351</t>
  </si>
  <si>
    <t>Project/Program funding expected from other sources: $10,000</t>
  </si>
  <si>
    <t>Total project budget: $53,351</t>
  </si>
  <si>
    <t>NVF Budget</t>
  </si>
  <si>
    <t>&lt;Grant Period&gt;</t>
  </si>
  <si>
    <t>Total Project Budget</t>
  </si>
  <si>
    <t>Amount</t>
  </si>
  <si>
    <t>Confirmed/Pending</t>
  </si>
  <si>
    <t xml:space="preserve">Project Revenue </t>
  </si>
  <si>
    <t>Name of Funder or Funding Source</t>
  </si>
  <si>
    <t>Foundation A</t>
  </si>
  <si>
    <t>Foundation B</t>
  </si>
  <si>
    <t>Event ticket sales</t>
  </si>
  <si>
    <t>Confirmed</t>
  </si>
  <si>
    <t>Pending</t>
  </si>
  <si>
    <t>Total Revenue</t>
  </si>
  <si>
    <t>Grantee Name: The Media Consortium</t>
  </si>
  <si>
    <t>Project Name: Media Policy Workshop and Travel Grant Fund</t>
  </si>
  <si>
    <t>Project Dates: August 2016-June 2017</t>
  </si>
  <si>
    <t>Amount requested from NVF: $30,000</t>
  </si>
  <si>
    <t>Project/Program funding expected from other sources: in-kind from IRE (workshop space, program)</t>
  </si>
  <si>
    <t>Total project budget: $30,000</t>
  </si>
  <si>
    <t>MDF (anticipated)</t>
  </si>
  <si>
    <t>Jo Ellen Green Kaiser</t>
  </si>
  <si>
    <t>in kind</t>
  </si>
  <si>
    <r>
      <t xml:space="preserve">Overhead </t>
    </r>
    <r>
      <rPr>
        <sz val="10"/>
        <color indexed="10"/>
        <rFont val="Calibri"/>
        <family val="2"/>
      </rPr>
      <t>(1) Fiscal Sponsor takes 7% of every grant</t>
    </r>
  </si>
  <si>
    <t>Actuals</t>
  </si>
  <si>
    <t>Ford IIE</t>
  </si>
  <si>
    <t>Speaker travel costs--TMC Conference</t>
  </si>
  <si>
    <t>Speaker travel costs--IRE Conference</t>
  </si>
  <si>
    <t>Travel Grant Fund to pay for 25 journalists of color to attend TMC conference</t>
  </si>
  <si>
    <t>Harlo Holmes Training</t>
  </si>
  <si>
    <t>Manolia Charlotin</t>
  </si>
  <si>
    <t>Jo Ellen Green Kaiser (travel to IRE)</t>
  </si>
  <si>
    <t>MacArthur IIE--grant was for 15,000: $10K for speakers, $5K for conference sponsorship</t>
  </si>
  <si>
    <t>Speaker Registration Costs IRE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</si>
</sst>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0"/>
      <name val="Arial"/>
    </font>
    <font>
      <sz val="8"/>
      <name val="Arial"/>
      <family val="2"/>
    </font>
    <font>
      <sz val="10"/>
      <name val="Calibri"/>
      <family val="2"/>
    </font>
    <font>
      <sz val="10"/>
      <color indexed="10"/>
      <name val="Calibri"/>
      <family val="2"/>
    </font>
    <font>
      <sz val="10"/>
      <color indexed="8"/>
      <name val="Calibri"/>
      <family val="2"/>
    </font>
    <font>
      <sz val="10"/>
      <color indexed="14"/>
      <name val="Calibri"/>
      <family val="2"/>
    </font>
    <font>
      <sz val="11"/>
      <name val="Calibri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6"/>
      <name val="Calibri"/>
      <family val="2"/>
      <scheme val="minor"/>
    </font>
    <font>
      <b/>
      <sz val="14"/>
      <name val="Calibri"/>
      <family val="2"/>
      <scheme val="minor"/>
    </font>
    <font>
      <i/>
      <sz val="8"/>
      <name val="Calibri"/>
      <family val="2"/>
      <scheme val="minor"/>
    </font>
    <font>
      <i/>
      <u/>
      <sz val="10"/>
      <name val="Calibri"/>
      <family val="2"/>
      <scheme val="minor"/>
    </font>
    <font>
      <sz val="10"/>
      <color rgb="FF9C0CF4"/>
      <name val="Calibri"/>
      <family val="2"/>
      <scheme val="minor"/>
    </font>
    <font>
      <b/>
      <sz val="10"/>
      <color indexed="10"/>
      <name val="Calibri"/>
      <family val="2"/>
      <scheme val="minor"/>
    </font>
    <font>
      <sz val="10"/>
      <color indexed="10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i/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theme="3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37" fontId="8" fillId="0" borderId="0" xfId="0" applyNumberFormat="1" applyFont="1"/>
    <xf numFmtId="37" fontId="9" fillId="0" borderId="0" xfId="0" applyNumberFormat="1" applyFont="1" applyAlignment="1">
      <alignment horizontal="right"/>
    </xf>
    <xf numFmtId="0" fontId="8" fillId="0" borderId="0" xfId="0" applyFont="1"/>
    <xf numFmtId="37" fontId="10" fillId="0" borderId="0" xfId="0" applyNumberFormat="1" applyFont="1"/>
    <xf numFmtId="0" fontId="10" fillId="0" borderId="0" xfId="0" applyFont="1"/>
    <xf numFmtId="37" fontId="8" fillId="0" borderId="0" xfId="0" applyNumberFormat="1" applyFont="1" applyBorder="1"/>
    <xf numFmtId="37" fontId="7" fillId="2" borderId="1" xfId="0" applyNumberFormat="1" applyFont="1" applyFill="1" applyBorder="1"/>
    <xf numFmtId="37" fontId="8" fillId="2" borderId="1" xfId="0" applyNumberFormat="1" applyFont="1" applyFill="1" applyBorder="1"/>
    <xf numFmtId="37" fontId="8" fillId="2" borderId="2" xfId="0" applyNumberFormat="1" applyFont="1" applyFill="1" applyBorder="1"/>
    <xf numFmtId="37" fontId="8" fillId="2" borderId="3" xfId="0" applyNumberFormat="1" applyFont="1" applyFill="1" applyBorder="1"/>
    <xf numFmtId="0" fontId="11" fillId="0" borderId="1" xfId="0" applyFont="1" applyBorder="1"/>
    <xf numFmtId="37" fontId="8" fillId="0" borderId="1" xfId="0" applyNumberFormat="1" applyFont="1" applyBorder="1"/>
    <xf numFmtId="37" fontId="8" fillId="0" borderId="2" xfId="0" applyNumberFormat="1" applyFont="1" applyBorder="1"/>
    <xf numFmtId="37" fontId="8" fillId="0" borderId="3" xfId="0" applyNumberFormat="1" applyFont="1" applyBorder="1"/>
    <xf numFmtId="37" fontId="12" fillId="0" borderId="1" xfId="0" applyNumberFormat="1" applyFont="1" applyBorder="1"/>
    <xf numFmtId="37" fontId="12" fillId="0" borderId="2" xfId="0" applyNumberFormat="1" applyFont="1" applyBorder="1"/>
    <xf numFmtId="37" fontId="12" fillId="0" borderId="3" xfId="0" applyNumberFormat="1" applyFont="1" applyBorder="1"/>
    <xf numFmtId="37" fontId="12" fillId="2" borderId="3" xfId="0" applyNumberFormat="1" applyFont="1" applyFill="1" applyBorder="1"/>
    <xf numFmtId="37" fontId="12" fillId="2" borderId="2" xfId="0" applyNumberFormat="1" applyFont="1" applyFill="1" applyBorder="1"/>
    <xf numFmtId="37" fontId="12" fillId="2" borderId="1" xfId="0" applyNumberFormat="1" applyFont="1" applyFill="1" applyBorder="1"/>
    <xf numFmtId="37" fontId="7" fillId="2" borderId="4" xfId="0" applyNumberFormat="1" applyFont="1" applyFill="1" applyBorder="1"/>
    <xf numFmtId="37" fontId="12" fillId="2" borderId="5" xfId="0" applyNumberFormat="1" applyFont="1" applyFill="1" applyBorder="1"/>
    <xf numFmtId="37" fontId="12" fillId="2" borderId="6" xfId="0" applyNumberFormat="1" applyFont="1" applyFill="1" applyBorder="1"/>
    <xf numFmtId="37" fontId="12" fillId="2" borderId="4" xfId="0" applyNumberFormat="1" applyFont="1" applyFill="1" applyBorder="1"/>
    <xf numFmtId="37" fontId="8" fillId="0" borderId="7" xfId="0" applyNumberFormat="1" applyFont="1" applyBorder="1"/>
    <xf numFmtId="0" fontId="13" fillId="0" borderId="0" xfId="0" applyFont="1"/>
    <xf numFmtId="0" fontId="8" fillId="0" borderId="8" xfId="0" applyFont="1" applyBorder="1"/>
    <xf numFmtId="37" fontId="8" fillId="0" borderId="8" xfId="0" applyNumberFormat="1" applyFont="1" applyBorder="1"/>
    <xf numFmtId="0" fontId="14" fillId="0" borderId="0" xfId="0" applyFont="1"/>
    <xf numFmtId="0" fontId="15" fillId="0" borderId="0" xfId="0" applyFont="1"/>
    <xf numFmtId="0" fontId="16" fillId="0" borderId="0" xfId="0" applyFont="1"/>
    <xf numFmtId="0" fontId="17" fillId="0" borderId="0" xfId="0" applyFont="1"/>
    <xf numFmtId="37" fontId="18" fillId="3" borderId="9" xfId="0" applyNumberFormat="1" applyFont="1" applyFill="1" applyBorder="1"/>
    <xf numFmtId="37" fontId="18" fillId="3" borderId="5" xfId="0" applyNumberFormat="1" applyFont="1" applyFill="1" applyBorder="1" applyAlignment="1">
      <alignment horizontal="center"/>
    </xf>
    <xf numFmtId="37" fontId="18" fillId="3" borderId="4" xfId="0" applyNumberFormat="1" applyFont="1" applyFill="1" applyBorder="1" applyAlignment="1">
      <alignment horizontal="center"/>
    </xf>
    <xf numFmtId="0" fontId="19" fillId="4" borderId="10" xfId="0" applyFont="1" applyFill="1" applyBorder="1"/>
    <xf numFmtId="37" fontId="19" fillId="4" borderId="11" xfId="0" applyNumberFormat="1" applyFont="1" applyFill="1" applyBorder="1"/>
    <xf numFmtId="37" fontId="19" fillId="4" borderId="9" xfId="0" applyNumberFormat="1" applyFont="1" applyFill="1" applyBorder="1"/>
    <xf numFmtId="0" fontId="18" fillId="4" borderId="6" xfId="0" applyFont="1" applyFill="1" applyBorder="1"/>
    <xf numFmtId="37" fontId="18" fillId="4" borderId="5" xfId="0" applyNumberFormat="1" applyFont="1" applyFill="1" applyBorder="1"/>
    <xf numFmtId="0" fontId="20" fillId="0" borderId="0" xfId="0" applyFont="1" applyAlignment="1"/>
    <xf numFmtId="0" fontId="20" fillId="0" borderId="0" xfId="0" applyFont="1" applyAlignment="1"/>
    <xf numFmtId="37" fontId="18" fillId="3" borderId="11" xfId="0" applyNumberFormat="1" applyFont="1" applyFill="1" applyBorder="1"/>
    <xf numFmtId="37" fontId="18" fillId="3" borderId="11" xfId="0" applyNumberFormat="1" applyFont="1" applyFill="1" applyBorder="1" applyAlignment="1">
      <alignment horizontal="center"/>
    </xf>
    <xf numFmtId="0" fontId="8" fillId="0" borderId="12" xfId="0" applyFont="1" applyBorder="1"/>
    <xf numFmtId="0" fontId="8" fillId="0" borderId="0" xfId="0" applyFont="1" applyAlignment="1"/>
    <xf numFmtId="0" fontId="18" fillId="3" borderId="7" xfId="0" applyFont="1" applyFill="1" applyBorder="1"/>
    <xf numFmtId="37" fontId="18" fillId="3" borderId="7" xfId="0" applyNumberFormat="1" applyFont="1" applyFill="1" applyBorder="1" applyAlignment="1">
      <alignment horizontal="center"/>
    </xf>
    <xf numFmtId="37" fontId="8" fillId="2" borderId="9" xfId="0" applyNumberFormat="1" applyFont="1" applyFill="1" applyBorder="1"/>
    <xf numFmtId="0" fontId="7" fillId="2" borderId="0" xfId="0" applyFont="1" applyFill="1" applyAlignment="1"/>
    <xf numFmtId="0" fontId="8" fillId="0" borderId="0" xfId="0" applyFont="1" applyFill="1"/>
    <xf numFmtId="37" fontId="18" fillId="3" borderId="3" xfId="0" applyNumberFormat="1" applyFont="1" applyFill="1" applyBorder="1" applyAlignment="1">
      <alignment horizontal="center"/>
    </xf>
    <xf numFmtId="37" fontId="7" fillId="0" borderId="13" xfId="0" applyNumberFormat="1" applyFont="1" applyFill="1" applyBorder="1"/>
    <xf numFmtId="37" fontId="12" fillId="0" borderId="14" xfId="0" applyNumberFormat="1" applyFont="1" applyFill="1" applyBorder="1"/>
    <xf numFmtId="37" fontId="12" fillId="0" borderId="15" xfId="0" applyNumberFormat="1" applyFont="1" applyFill="1" applyBorder="1"/>
    <xf numFmtId="0" fontId="8" fillId="0" borderId="14" xfId="0" applyFont="1" applyFill="1" applyBorder="1"/>
    <xf numFmtId="0" fontId="8" fillId="0" borderId="15" xfId="0" applyFont="1" applyFill="1" applyBorder="1"/>
    <xf numFmtId="0" fontId="18" fillId="3" borderId="1" xfId="0" applyFont="1" applyFill="1" applyBorder="1" applyAlignment="1">
      <alignment horizontal="left" vertical="center"/>
    </xf>
    <xf numFmtId="0" fontId="18" fillId="3" borderId="4" xfId="0" applyFont="1" applyFill="1" applyBorder="1" applyAlignment="1">
      <alignment horizontal="left" vertical="center"/>
    </xf>
    <xf numFmtId="0" fontId="18" fillId="3" borderId="2" xfId="0" applyFont="1" applyFill="1" applyBorder="1" applyAlignment="1">
      <alignment wrapText="1"/>
    </xf>
    <xf numFmtId="0" fontId="19" fillId="0" borderId="6" xfId="0" applyFont="1" applyBorder="1" applyAlignment="1">
      <alignment wrapText="1"/>
    </xf>
    <xf numFmtId="0" fontId="18" fillId="3" borderId="9" xfId="0" applyFont="1" applyFill="1" applyBorder="1" applyAlignment="1">
      <alignment horizontal="left" vertical="center"/>
    </xf>
    <xf numFmtId="37" fontId="7" fillId="2" borderId="3" xfId="0" applyNumberFormat="1" applyFont="1" applyFill="1" applyBorder="1"/>
    <xf numFmtId="37" fontId="7" fillId="0" borderId="14" xfId="0" applyNumberFormat="1" applyFont="1" applyFill="1" applyBorder="1"/>
    <xf numFmtId="0" fontId="18" fillId="3" borderId="3" xfId="0" applyFont="1" applyFill="1" applyBorder="1" applyAlignment="1">
      <alignment horizontal="left" vertical="center"/>
    </xf>
    <xf numFmtId="0" fontId="18" fillId="3" borderId="5" xfId="0" applyFont="1" applyFill="1" applyBorder="1" applyAlignment="1">
      <alignment horizontal="left" vertical="center"/>
    </xf>
    <xf numFmtId="0" fontId="11" fillId="0" borderId="3" xfId="0" applyFont="1" applyBorder="1"/>
    <xf numFmtId="37" fontId="7" fillId="2" borderId="5" xfId="0" applyNumberFormat="1" applyFont="1" applyFill="1" applyBorder="1"/>
    <xf numFmtId="0" fontId="19" fillId="4" borderId="12" xfId="0" applyFont="1" applyFill="1" applyBorder="1"/>
    <xf numFmtId="3" fontId="20" fillId="0" borderId="0" xfId="0" applyNumberFormat="1" applyFont="1" applyAlignment="1"/>
    <xf numFmtId="3" fontId="11" fillId="0" borderId="3" xfId="0" applyNumberFormat="1" applyFont="1" applyBorder="1"/>
    <xf numFmtId="3" fontId="18" fillId="4" borderId="16" xfId="0" applyNumberFormat="1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123825</xdr:colOff>
      <xdr:row>0</xdr:row>
      <xdr:rowOff>104775</xdr:rowOff>
    </xdr:from>
    <xdr:to>
      <xdr:col>3</xdr:col>
      <xdr:colOff>1285875</xdr:colOff>
      <xdr:row>2</xdr:row>
      <xdr:rowOff>9525</xdr:rowOff>
    </xdr:to>
    <xdr:pic>
      <xdr:nvPicPr>
        <xdr:cNvPr id="1040" name="Picture 1">
          <a:extLst>
            <a:ext uri="{FF2B5EF4-FFF2-40B4-BE49-F238E27FC236}">
              <a16:creationId xmlns:a16="http://schemas.microsoft.com/office/drawing/2014/main" id="{00000000-0008-0000-0000-00001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62450" y="104775"/>
          <a:ext cx="22764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6</xdr:col>
      <xdr:colOff>390525</xdr:colOff>
      <xdr:row>1</xdr:row>
      <xdr:rowOff>0</xdr:rowOff>
    </xdr:to>
    <xdr:pic>
      <xdr:nvPicPr>
        <xdr:cNvPr id="2059" name="Picture 1">
          <a:extLst>
            <a:ext uri="{FF2B5EF4-FFF2-40B4-BE49-F238E27FC236}">
              <a16:creationId xmlns:a16="http://schemas.microsoft.com/office/drawing/2014/main" id="{00000000-0008-0000-0100-00000B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953375" y="0"/>
          <a:ext cx="22764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0"/>
  <sheetViews>
    <sheetView tabSelected="1" workbookViewId="0">
      <selection activeCell="B35" sqref="B35"/>
    </sheetView>
  </sheetViews>
  <sheetFormatPr defaultColWidth="8.83203125" defaultRowHeight="12.9" x14ac:dyDescent="0.5"/>
  <cols>
    <col min="1" max="1" width="98.44140625" style="3" customWidth="1"/>
    <col min="2" max="2" width="13.33203125" style="3" customWidth="1"/>
    <col min="3" max="3" width="16.6640625" style="1" customWidth="1"/>
    <col min="4" max="4" width="21" style="1" customWidth="1"/>
    <col min="5" max="16384" width="8.83203125" style="3"/>
  </cols>
  <sheetData>
    <row r="1" spans="1:4" ht="15.6" x14ac:dyDescent="0.6">
      <c r="A1" s="32" t="s">
        <v>27</v>
      </c>
      <c r="B1" s="32"/>
    </row>
    <row r="2" spans="1:4" ht="12.75" customHeight="1" x14ac:dyDescent="0.5">
      <c r="A2" s="42" t="s">
        <v>55</v>
      </c>
      <c r="B2" s="42"/>
    </row>
    <row r="3" spans="1:4" s="5" customFormat="1" ht="12.75" customHeight="1" x14ac:dyDescent="0.7">
      <c r="A3" s="42" t="s">
        <v>56</v>
      </c>
      <c r="B3" s="42"/>
      <c r="C3" s="4"/>
      <c r="D3" s="4"/>
    </row>
    <row r="4" spans="1:4" s="5" customFormat="1" ht="12.75" customHeight="1" x14ac:dyDescent="0.7">
      <c r="A4" s="42" t="s">
        <v>57</v>
      </c>
      <c r="B4" s="42"/>
      <c r="C4" s="4"/>
      <c r="D4" s="4"/>
    </row>
    <row r="5" spans="1:4" ht="12.75" customHeight="1" x14ac:dyDescent="0.5">
      <c r="A5" s="42" t="s">
        <v>58</v>
      </c>
      <c r="B5" s="42"/>
    </row>
    <row r="6" spans="1:4" ht="12.75" customHeight="1" x14ac:dyDescent="0.5">
      <c r="A6" s="42" t="s">
        <v>59</v>
      </c>
      <c r="B6" s="42"/>
      <c r="C6" s="6"/>
      <c r="D6" s="6"/>
    </row>
    <row r="7" spans="1:4" ht="12.75" customHeight="1" x14ac:dyDescent="0.5">
      <c r="A7" s="42" t="s">
        <v>60</v>
      </c>
      <c r="B7" s="42"/>
    </row>
    <row r="8" spans="1:4" ht="12.75" customHeight="1" x14ac:dyDescent="0.5">
      <c r="A8" s="42"/>
      <c r="B8" s="42"/>
    </row>
    <row r="9" spans="1:4" ht="12.75" customHeight="1" x14ac:dyDescent="0.55000000000000004">
      <c r="A9" s="47" t="s">
        <v>47</v>
      </c>
      <c r="B9" s="47" t="s">
        <v>65</v>
      </c>
      <c r="C9" s="48" t="s">
        <v>45</v>
      </c>
      <c r="D9" s="48" t="s">
        <v>46</v>
      </c>
    </row>
    <row r="10" spans="1:4" ht="12.75" customHeight="1" x14ac:dyDescent="0.5">
      <c r="A10" s="50" t="s">
        <v>48</v>
      </c>
      <c r="B10" s="50"/>
      <c r="C10" s="49"/>
      <c r="D10" s="49"/>
    </row>
    <row r="11" spans="1:4" ht="12.75" customHeight="1" x14ac:dyDescent="0.5">
      <c r="A11" s="42" t="s">
        <v>61</v>
      </c>
      <c r="B11" s="70">
        <v>25000</v>
      </c>
      <c r="C11" s="12">
        <v>30000</v>
      </c>
      <c r="D11" s="12" t="s">
        <v>53</v>
      </c>
    </row>
    <row r="12" spans="1:4" ht="12.75" customHeight="1" x14ac:dyDescent="0.5">
      <c r="A12" s="42" t="s">
        <v>73</v>
      </c>
      <c r="B12" s="70">
        <v>10000</v>
      </c>
      <c r="C12" s="12"/>
      <c r="D12" s="12"/>
    </row>
    <row r="13" spans="1:4" ht="12.75" customHeight="1" x14ac:dyDescent="0.5">
      <c r="A13" s="42" t="s">
        <v>66</v>
      </c>
      <c r="B13" s="70">
        <v>10000</v>
      </c>
      <c r="C13" s="12"/>
      <c r="D13" s="12"/>
    </row>
    <row r="14" spans="1:4" ht="12.75" customHeight="1" x14ac:dyDescent="0.5">
      <c r="A14" s="42"/>
      <c r="B14" s="42"/>
      <c r="C14" s="12"/>
      <c r="D14" s="12"/>
    </row>
    <row r="15" spans="1:4" ht="12.75" customHeight="1" x14ac:dyDescent="0.5">
      <c r="A15" s="42"/>
      <c r="B15" s="42"/>
      <c r="C15" s="12"/>
      <c r="D15" s="12"/>
    </row>
    <row r="16" spans="1:4" x14ac:dyDescent="0.5">
      <c r="A16" s="7" t="s">
        <v>54</v>
      </c>
      <c r="B16" s="63">
        <f>SUM(B11:B13)</f>
        <v>45000</v>
      </c>
      <c r="C16" s="18">
        <f>SUM(C11:C15)</f>
        <v>30000</v>
      </c>
      <c r="D16" s="20"/>
    </row>
    <row r="17" spans="1:4" s="51" customFormat="1" x14ac:dyDescent="0.5">
      <c r="A17" s="53"/>
      <c r="B17" s="64"/>
      <c r="C17" s="54"/>
      <c r="D17" s="55"/>
    </row>
    <row r="18" spans="1:4" ht="15" customHeight="1" x14ac:dyDescent="0.55000000000000004">
      <c r="A18" s="58" t="s">
        <v>5</v>
      </c>
      <c r="B18" s="65"/>
      <c r="C18" s="52" t="s">
        <v>42</v>
      </c>
      <c r="D18" s="52" t="s">
        <v>44</v>
      </c>
    </row>
    <row r="19" spans="1:4" ht="12.75" customHeight="1" x14ac:dyDescent="0.55000000000000004">
      <c r="A19" s="59"/>
      <c r="B19" s="66"/>
      <c r="C19" s="34" t="s">
        <v>43</v>
      </c>
      <c r="D19" s="34" t="s">
        <v>43</v>
      </c>
    </row>
    <row r="20" spans="1:4" x14ac:dyDescent="0.5">
      <c r="A20" s="7" t="s">
        <v>11</v>
      </c>
      <c r="B20" s="63"/>
      <c r="C20" s="10"/>
      <c r="D20" s="10"/>
    </row>
    <row r="21" spans="1:4" x14ac:dyDescent="0.5">
      <c r="A21" s="11" t="s">
        <v>62</v>
      </c>
      <c r="B21" s="71">
        <v>12000</v>
      </c>
      <c r="C21" s="14">
        <v>12000</v>
      </c>
      <c r="D21" s="14">
        <v>12000</v>
      </c>
    </row>
    <row r="22" spans="1:4" x14ac:dyDescent="0.5">
      <c r="A22" s="11" t="s">
        <v>71</v>
      </c>
      <c r="B22" s="71">
        <v>3000</v>
      </c>
      <c r="C22" s="14"/>
      <c r="D22" s="14"/>
    </row>
    <row r="23" spans="1:4" x14ac:dyDescent="0.5">
      <c r="A23" s="11" t="s">
        <v>4</v>
      </c>
      <c r="B23" s="67"/>
      <c r="C23" s="14"/>
      <c r="D23" s="14"/>
    </row>
    <row r="24" spans="1:4" x14ac:dyDescent="0.5">
      <c r="A24" s="15" t="s">
        <v>12</v>
      </c>
      <c r="B24" s="17">
        <v>15000</v>
      </c>
      <c r="C24" s="17">
        <f>SUM(C21:C23)</f>
        <v>12000</v>
      </c>
      <c r="D24" s="17">
        <v>12000</v>
      </c>
    </row>
    <row r="25" spans="1:4" x14ac:dyDescent="0.5">
      <c r="A25" s="7" t="s">
        <v>0</v>
      </c>
      <c r="B25" s="63">
        <v>1050</v>
      </c>
      <c r="C25" s="18">
        <v>840</v>
      </c>
      <c r="D25" s="18">
        <v>840</v>
      </c>
    </row>
    <row r="26" spans="1:4" x14ac:dyDescent="0.5">
      <c r="A26" s="7" t="s">
        <v>14</v>
      </c>
      <c r="B26" s="63"/>
      <c r="C26" s="10"/>
      <c r="D26" s="10"/>
    </row>
    <row r="27" spans="1:4" x14ac:dyDescent="0.5">
      <c r="A27" s="11" t="s">
        <v>69</v>
      </c>
      <c r="B27" s="67">
        <v>19419</v>
      </c>
      <c r="C27" s="14">
        <v>12000</v>
      </c>
      <c r="D27" s="14">
        <v>12000</v>
      </c>
    </row>
    <row r="28" spans="1:4" x14ac:dyDescent="0.5">
      <c r="A28" s="11" t="s">
        <v>13</v>
      </c>
      <c r="B28" s="67"/>
      <c r="C28" s="14"/>
      <c r="D28" s="14"/>
    </row>
    <row r="29" spans="1:4" x14ac:dyDescent="0.5">
      <c r="A29" s="15" t="s">
        <v>15</v>
      </c>
      <c r="B29" s="17">
        <v>19419</v>
      </c>
      <c r="C29" s="17">
        <f>SUM(C27:C28)</f>
        <v>12000</v>
      </c>
      <c r="D29" s="17">
        <v>12000</v>
      </c>
    </row>
    <row r="30" spans="1:4" x14ac:dyDescent="0.5">
      <c r="A30" s="7" t="s">
        <v>1</v>
      </c>
      <c r="B30" s="63"/>
      <c r="C30" s="10"/>
      <c r="D30" s="10"/>
    </row>
    <row r="31" spans="1:4" x14ac:dyDescent="0.5">
      <c r="A31" s="11" t="s">
        <v>72</v>
      </c>
      <c r="B31" s="67">
        <v>650</v>
      </c>
      <c r="C31" s="14"/>
      <c r="D31" s="14"/>
    </row>
    <row r="32" spans="1:4" x14ac:dyDescent="0.5">
      <c r="A32" s="11" t="s">
        <v>74</v>
      </c>
      <c r="B32" s="67">
        <v>330</v>
      </c>
      <c r="C32" s="14"/>
      <c r="D32" s="14"/>
    </row>
    <row r="33" spans="1:4" x14ac:dyDescent="0.5">
      <c r="A33" s="11" t="s">
        <v>16</v>
      </c>
      <c r="B33" s="67"/>
      <c r="C33" s="14"/>
      <c r="D33" s="14"/>
    </row>
    <row r="34" spans="1:4" x14ac:dyDescent="0.5">
      <c r="A34" s="15" t="s">
        <v>17</v>
      </c>
      <c r="B34" s="17">
        <f>SUM(B31:B32)</f>
        <v>980</v>
      </c>
      <c r="C34" s="17">
        <v>0</v>
      </c>
      <c r="D34" s="17">
        <v>0</v>
      </c>
    </row>
    <row r="35" spans="1:4" x14ac:dyDescent="0.5">
      <c r="A35" s="7" t="s">
        <v>18</v>
      </c>
      <c r="B35" s="63"/>
      <c r="C35" s="10"/>
      <c r="D35" s="10"/>
    </row>
    <row r="36" spans="1:4" x14ac:dyDescent="0.5">
      <c r="A36" s="11" t="s">
        <v>63</v>
      </c>
      <c r="B36" s="67"/>
      <c r="C36" s="14"/>
      <c r="D36" s="14">
        <v>3500</v>
      </c>
    </row>
    <row r="37" spans="1:4" x14ac:dyDescent="0.5">
      <c r="A37" s="11" t="s">
        <v>16</v>
      </c>
      <c r="B37" s="67"/>
      <c r="C37" s="14"/>
      <c r="D37" s="14"/>
    </row>
    <row r="38" spans="1:4" x14ac:dyDescent="0.5">
      <c r="A38" s="11" t="s">
        <v>16</v>
      </c>
      <c r="B38" s="67"/>
      <c r="C38" s="14"/>
      <c r="D38" s="14"/>
    </row>
    <row r="39" spans="1:4" x14ac:dyDescent="0.5">
      <c r="A39" s="15" t="s">
        <v>19</v>
      </c>
      <c r="B39" s="17"/>
      <c r="C39" s="17">
        <f>SUM(C36:C38)</f>
        <v>0</v>
      </c>
      <c r="D39" s="17">
        <v>3500</v>
      </c>
    </row>
    <row r="40" spans="1:4" x14ac:dyDescent="0.5">
      <c r="A40" s="7" t="s">
        <v>20</v>
      </c>
      <c r="B40" s="63"/>
      <c r="C40" s="10"/>
      <c r="D40" s="10"/>
    </row>
    <row r="41" spans="1:4" x14ac:dyDescent="0.5">
      <c r="A41" s="11" t="s">
        <v>67</v>
      </c>
      <c r="B41" s="67">
        <v>3140.82</v>
      </c>
      <c r="C41" s="14">
        <v>3000</v>
      </c>
      <c r="D41" s="14">
        <v>3000</v>
      </c>
    </row>
    <row r="42" spans="1:4" x14ac:dyDescent="0.5">
      <c r="A42" s="11" t="s">
        <v>68</v>
      </c>
      <c r="B42" s="67">
        <v>1961.4</v>
      </c>
      <c r="C42" s="14"/>
      <c r="D42" s="14"/>
    </row>
    <row r="43" spans="1:4" x14ac:dyDescent="0.5">
      <c r="A43" s="11" t="s">
        <v>70</v>
      </c>
      <c r="B43" s="67">
        <v>400</v>
      </c>
      <c r="C43" s="14"/>
      <c r="D43" s="14"/>
    </row>
    <row r="44" spans="1:4" x14ac:dyDescent="0.5">
      <c r="A44" s="15" t="s">
        <v>21</v>
      </c>
      <c r="B44" s="17">
        <f>SUM(B41:B43)</f>
        <v>5502.22</v>
      </c>
      <c r="C44" s="17">
        <f>SUM(C41:C43)</f>
        <v>3000</v>
      </c>
      <c r="D44" s="17">
        <v>3000</v>
      </c>
    </row>
    <row r="45" spans="1:4" x14ac:dyDescent="0.5">
      <c r="A45" s="21" t="s">
        <v>64</v>
      </c>
      <c r="B45" s="68">
        <f>0.07*B16</f>
        <v>3150.0000000000005</v>
      </c>
      <c r="C45" s="22">
        <v>2100</v>
      </c>
      <c r="D45" s="22">
        <v>2100</v>
      </c>
    </row>
    <row r="46" spans="1:4" ht="14.4" x14ac:dyDescent="0.55000000000000004">
      <c r="A46" s="36"/>
      <c r="B46" s="69"/>
      <c r="C46" s="37"/>
      <c r="D46" s="37"/>
    </row>
    <row r="47" spans="1:4" ht="14.4" x14ac:dyDescent="0.55000000000000004">
      <c r="A47" s="39" t="s">
        <v>26</v>
      </c>
      <c r="B47" s="72">
        <f>(B24+B25+ B29+B34+B39+B44+B45)</f>
        <v>45101.22</v>
      </c>
      <c r="C47" s="40">
        <f>C45+C44+C39+C34+C29+C25+C24</f>
        <v>29940</v>
      </c>
      <c r="D47" s="40">
        <f>D45+D44+D39+D34+D29+D25+D24</f>
        <v>33440</v>
      </c>
    </row>
    <row r="48" spans="1:4" x14ac:dyDescent="0.5">
      <c r="C48" s="3"/>
      <c r="D48" s="3"/>
    </row>
    <row r="49" spans="1:5" x14ac:dyDescent="0.5">
      <c r="A49" s="3" t="s">
        <v>24</v>
      </c>
      <c r="C49" s="25"/>
      <c r="D49" s="25"/>
      <c r="E49" s="26"/>
    </row>
    <row r="51" spans="1:5" ht="13.2" thickBot="1" x14ac:dyDescent="0.55000000000000004">
      <c r="A51" s="27"/>
      <c r="B51" s="27"/>
      <c r="C51" s="28"/>
      <c r="D51" s="28"/>
    </row>
    <row r="52" spans="1:5" ht="13.2" thickTop="1" x14ac:dyDescent="0.5">
      <c r="A52" s="29" t="s">
        <v>3</v>
      </c>
      <c r="B52" s="29"/>
    </row>
    <row r="53" spans="1:5" x14ac:dyDescent="0.5">
      <c r="A53" s="3" t="s">
        <v>25</v>
      </c>
    </row>
    <row r="54" spans="1:5" x14ac:dyDescent="0.5">
      <c r="A54" s="30" t="s">
        <v>28</v>
      </c>
      <c r="B54" s="30"/>
    </row>
    <row r="55" spans="1:5" x14ac:dyDescent="0.5">
      <c r="A55" s="31" t="s">
        <v>22</v>
      </c>
      <c r="B55" s="31"/>
    </row>
    <row r="56" spans="1:5" x14ac:dyDescent="0.5">
      <c r="A56" s="1" t="s">
        <v>6</v>
      </c>
      <c r="B56" s="1"/>
    </row>
    <row r="57" spans="1:5" x14ac:dyDescent="0.5">
      <c r="A57" s="1" t="s">
        <v>7</v>
      </c>
      <c r="B57" s="1"/>
    </row>
    <row r="58" spans="1:5" x14ac:dyDescent="0.5">
      <c r="A58" s="1" t="s">
        <v>8</v>
      </c>
      <c r="B58" s="1"/>
    </row>
    <row r="59" spans="1:5" x14ac:dyDescent="0.5">
      <c r="A59" s="1"/>
      <c r="B59" s="1"/>
    </row>
    <row r="60" spans="1:5" x14ac:dyDescent="0.5">
      <c r="A60" s="1"/>
      <c r="B60" s="1"/>
    </row>
  </sheetData>
  <mergeCells count="1">
    <mergeCell ref="A18:A19"/>
  </mergeCells>
  <phoneticPr fontId="1" type="noConversion"/>
  <pageMargins left="0.5" right="0.5" top="0.5" bottom="0.5" header="0.5" footer="0.5"/>
  <pageSetup scale="76" orientation="portrait"/>
  <headerFooter alignWithMargins="0">
    <oddFooter>&amp;RRev. March 2010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0"/>
  <sheetViews>
    <sheetView topLeftCell="A13" workbookViewId="0">
      <selection activeCell="G16" sqref="G16"/>
    </sheetView>
  </sheetViews>
  <sheetFormatPr defaultColWidth="8.83203125" defaultRowHeight="12.9" x14ac:dyDescent="0.5"/>
  <cols>
    <col min="1" max="1" width="102.5" style="3" bestFit="1" customWidth="1"/>
    <col min="2" max="2" width="16.6640625" style="1" customWidth="1"/>
    <col min="3" max="3" width="8" style="1" hidden="1" customWidth="1"/>
    <col min="4" max="4" width="16.6640625" style="1" hidden="1" customWidth="1"/>
    <col min="5" max="5" width="19.1640625" style="1" bestFit="1" customWidth="1"/>
    <col min="6" max="16384" width="8.83203125" style="3"/>
  </cols>
  <sheetData>
    <row r="1" spans="1:5" ht="20.399999999999999" x14ac:dyDescent="0.75">
      <c r="A1" s="32" t="s">
        <v>27</v>
      </c>
      <c r="E1" s="2"/>
    </row>
    <row r="2" spans="1:5" ht="12.75" customHeight="1" x14ac:dyDescent="0.75">
      <c r="A2" s="41" t="s">
        <v>29</v>
      </c>
      <c r="E2" s="2"/>
    </row>
    <row r="3" spans="1:5" s="5" customFormat="1" ht="12.75" customHeight="1" x14ac:dyDescent="0.7">
      <c r="A3" s="41" t="s">
        <v>30</v>
      </c>
      <c r="B3" s="4"/>
      <c r="C3" s="4"/>
      <c r="D3" s="4"/>
      <c r="E3" s="4"/>
    </row>
    <row r="4" spans="1:5" s="5" customFormat="1" ht="12.75" customHeight="1" x14ac:dyDescent="0.7">
      <c r="A4" s="41" t="s">
        <v>31</v>
      </c>
      <c r="B4" s="4"/>
      <c r="C4" s="4"/>
      <c r="D4" s="4"/>
      <c r="E4" s="4"/>
    </row>
    <row r="5" spans="1:5" ht="12.75" customHeight="1" x14ac:dyDescent="0.5">
      <c r="A5" s="41" t="s">
        <v>39</v>
      </c>
    </row>
    <row r="6" spans="1:5" ht="12.75" customHeight="1" x14ac:dyDescent="0.5">
      <c r="A6" s="41" t="s">
        <v>40</v>
      </c>
      <c r="B6" s="6"/>
      <c r="C6" s="6"/>
      <c r="D6" s="6"/>
      <c r="E6" s="6"/>
    </row>
    <row r="7" spans="1:5" ht="12.75" customHeight="1" x14ac:dyDescent="0.5">
      <c r="A7" s="41" t="s">
        <v>41</v>
      </c>
    </row>
    <row r="8" spans="1:5" ht="12.75" customHeight="1" x14ac:dyDescent="0.5">
      <c r="A8" s="42"/>
    </row>
    <row r="9" spans="1:5" ht="12.75" customHeight="1" x14ac:dyDescent="0.55000000000000004">
      <c r="A9" s="47" t="s">
        <v>47</v>
      </c>
      <c r="B9" s="48" t="s">
        <v>45</v>
      </c>
      <c r="C9" s="48" t="s">
        <v>46</v>
      </c>
      <c r="E9" s="48" t="s">
        <v>46</v>
      </c>
    </row>
    <row r="10" spans="1:5" ht="12.75" customHeight="1" x14ac:dyDescent="0.5">
      <c r="A10" s="50" t="s">
        <v>48</v>
      </c>
      <c r="B10" s="49"/>
      <c r="C10" s="49"/>
      <c r="E10" s="49"/>
    </row>
    <row r="11" spans="1:5" ht="12.75" customHeight="1" x14ac:dyDescent="0.5">
      <c r="A11" s="46" t="s">
        <v>49</v>
      </c>
      <c r="B11" s="12">
        <v>100000</v>
      </c>
      <c r="C11" s="12"/>
      <c r="E11" s="12" t="s">
        <v>52</v>
      </c>
    </row>
    <row r="12" spans="1:5" ht="12.75" customHeight="1" x14ac:dyDescent="0.5">
      <c r="A12" s="46" t="s">
        <v>50</v>
      </c>
      <c r="B12" s="12">
        <v>50000</v>
      </c>
      <c r="C12" s="12"/>
      <c r="E12" s="12" t="s">
        <v>53</v>
      </c>
    </row>
    <row r="13" spans="1:5" ht="12.75" customHeight="1" x14ac:dyDescent="0.5">
      <c r="A13" s="46" t="s">
        <v>51</v>
      </c>
      <c r="B13" s="12">
        <v>9635</v>
      </c>
      <c r="C13" s="12"/>
      <c r="E13" s="12" t="s">
        <v>53</v>
      </c>
    </row>
    <row r="14" spans="1:5" ht="12.75" customHeight="1" x14ac:dyDescent="0.5">
      <c r="A14" s="42"/>
      <c r="B14" s="12"/>
      <c r="C14" s="12"/>
      <c r="E14" s="12"/>
    </row>
    <row r="15" spans="1:5" ht="12.75" customHeight="1" x14ac:dyDescent="0.5">
      <c r="A15" s="42"/>
      <c r="B15" s="12"/>
      <c r="C15" s="12"/>
      <c r="E15" s="12"/>
    </row>
    <row r="16" spans="1:5" ht="12.75" customHeight="1" x14ac:dyDescent="0.5">
      <c r="A16" s="21" t="s">
        <v>54</v>
      </c>
      <c r="B16" s="22">
        <v>159635</v>
      </c>
      <c r="C16" s="23"/>
      <c r="D16" s="22">
        <v>0</v>
      </c>
      <c r="E16" s="24"/>
    </row>
    <row r="17" spans="1:5" s="51" customFormat="1" x14ac:dyDescent="0.5">
      <c r="A17" s="53"/>
      <c r="B17" s="54"/>
      <c r="C17" s="55"/>
      <c r="D17" s="56"/>
      <c r="E17" s="57"/>
    </row>
    <row r="18" spans="1:5" s="45" customFormat="1" ht="15" customHeight="1" x14ac:dyDescent="0.55000000000000004">
      <c r="A18" s="62" t="s">
        <v>5</v>
      </c>
      <c r="B18" s="44" t="s">
        <v>42</v>
      </c>
      <c r="C18" s="60" t="s">
        <v>9</v>
      </c>
      <c r="D18" s="43"/>
      <c r="E18" s="33" t="s">
        <v>44</v>
      </c>
    </row>
    <row r="19" spans="1:5" ht="12.75" customHeight="1" x14ac:dyDescent="0.55000000000000004">
      <c r="A19" s="59"/>
      <c r="B19" s="34" t="s">
        <v>10</v>
      </c>
      <c r="C19" s="61"/>
      <c r="D19" s="34" t="s">
        <v>10</v>
      </c>
      <c r="E19" s="35" t="s">
        <v>2</v>
      </c>
    </row>
    <row r="20" spans="1:5" x14ac:dyDescent="0.5">
      <c r="A20" s="7" t="s">
        <v>11</v>
      </c>
      <c r="B20" s="10"/>
      <c r="C20" s="9"/>
      <c r="D20" s="10"/>
      <c r="E20" s="8"/>
    </row>
    <row r="21" spans="1:5" x14ac:dyDescent="0.5">
      <c r="A21" s="11" t="s">
        <v>32</v>
      </c>
      <c r="B21" s="14">
        <v>13750</v>
      </c>
      <c r="C21" s="13"/>
      <c r="D21" s="14">
        <f>B21*C21</f>
        <v>0</v>
      </c>
      <c r="E21" s="12">
        <v>55000</v>
      </c>
    </row>
    <row r="22" spans="1:5" ht="13.5" customHeight="1" x14ac:dyDescent="0.5">
      <c r="A22" s="11" t="s">
        <v>33</v>
      </c>
      <c r="B22" s="14">
        <v>5000</v>
      </c>
      <c r="C22" s="13"/>
      <c r="D22" s="14">
        <f>B22*C22</f>
        <v>0</v>
      </c>
      <c r="E22" s="12">
        <v>40000</v>
      </c>
    </row>
    <row r="23" spans="1:5" hidden="1" x14ac:dyDescent="0.5">
      <c r="A23" s="11" t="s">
        <v>4</v>
      </c>
      <c r="B23" s="14" t="e">
        <f>#REF!*#REF!</f>
        <v>#REF!</v>
      </c>
      <c r="C23" s="13"/>
      <c r="D23" s="14" t="e">
        <f>B23*C23</f>
        <v>#REF!</v>
      </c>
      <c r="E23" s="12" t="e">
        <f>B23+C23</f>
        <v>#REF!</v>
      </c>
    </row>
    <row r="24" spans="1:5" x14ac:dyDescent="0.5">
      <c r="A24" s="15" t="s">
        <v>12</v>
      </c>
      <c r="B24" s="17">
        <f>SUM(B21:B22)</f>
        <v>18750</v>
      </c>
      <c r="C24" s="16"/>
      <c r="D24" s="17" t="e">
        <f>SUM(D21:D23)</f>
        <v>#REF!</v>
      </c>
      <c r="E24" s="15">
        <f>SUM(E21:E22)</f>
        <v>95000</v>
      </c>
    </row>
    <row r="25" spans="1:5" x14ac:dyDescent="0.5">
      <c r="A25" s="7" t="s">
        <v>0</v>
      </c>
      <c r="B25" s="18">
        <f>B24*0.333</f>
        <v>6243.75</v>
      </c>
      <c r="C25" s="19"/>
      <c r="D25" s="18">
        <v>0</v>
      </c>
      <c r="E25" s="20">
        <f>E24*0.333</f>
        <v>31635</v>
      </c>
    </row>
    <row r="26" spans="1:5" hidden="1" x14ac:dyDescent="0.5">
      <c r="A26" s="7" t="s">
        <v>14</v>
      </c>
      <c r="B26" s="10"/>
      <c r="C26" s="9"/>
      <c r="D26" s="10"/>
      <c r="E26" s="8"/>
    </row>
    <row r="27" spans="1:5" hidden="1" x14ac:dyDescent="0.5">
      <c r="A27" s="11" t="s">
        <v>13</v>
      </c>
      <c r="B27" s="14" t="e">
        <f>#REF!*#REF!</f>
        <v>#REF!</v>
      </c>
      <c r="C27" s="13"/>
      <c r="D27" s="14" t="e">
        <f>B27*C27</f>
        <v>#REF!</v>
      </c>
      <c r="E27" s="12" t="e">
        <f>B27+C27</f>
        <v>#REF!</v>
      </c>
    </row>
    <row r="28" spans="1:5" hidden="1" x14ac:dyDescent="0.5">
      <c r="A28" s="11" t="s">
        <v>13</v>
      </c>
      <c r="B28" s="14" t="e">
        <f>#REF!*#REF!</f>
        <v>#REF!</v>
      </c>
      <c r="C28" s="13"/>
      <c r="D28" s="14" t="e">
        <f>B28*C28</f>
        <v>#REF!</v>
      </c>
      <c r="E28" s="12" t="e">
        <f>B28+C28</f>
        <v>#REF!</v>
      </c>
    </row>
    <row r="29" spans="1:5" hidden="1" x14ac:dyDescent="0.5">
      <c r="A29" s="15" t="s">
        <v>15</v>
      </c>
      <c r="B29" s="17" t="e">
        <f>SUM(B27:B28)</f>
        <v>#REF!</v>
      </c>
      <c r="C29" s="16"/>
      <c r="D29" s="17" t="e">
        <f>SUM(D27:D28)</f>
        <v>#REF!</v>
      </c>
      <c r="E29" s="15" t="e">
        <f>SUM(B29+D29)</f>
        <v>#REF!</v>
      </c>
    </row>
    <row r="30" spans="1:5" x14ac:dyDescent="0.5">
      <c r="A30" s="7" t="s">
        <v>1</v>
      </c>
      <c r="B30" s="10"/>
      <c r="C30" s="9"/>
      <c r="D30" s="10"/>
      <c r="E30" s="8"/>
    </row>
    <row r="31" spans="1:5" x14ac:dyDescent="0.5">
      <c r="A31" s="11" t="s">
        <v>34</v>
      </c>
      <c r="B31" s="14">
        <v>15000</v>
      </c>
      <c r="C31" s="13"/>
      <c r="D31" s="14">
        <f>B31*C31</f>
        <v>0</v>
      </c>
      <c r="E31" s="12">
        <v>20000</v>
      </c>
    </row>
    <row r="32" spans="1:5" x14ac:dyDescent="0.5">
      <c r="A32" s="11" t="s">
        <v>35</v>
      </c>
      <c r="B32" s="14">
        <v>2000</v>
      </c>
      <c r="C32" s="13"/>
      <c r="D32" s="14">
        <f>B32*C32</f>
        <v>0</v>
      </c>
      <c r="E32" s="12">
        <v>4000</v>
      </c>
    </row>
    <row r="33" spans="1:5" x14ac:dyDescent="0.5">
      <c r="A33" s="11" t="s">
        <v>36</v>
      </c>
      <c r="B33" s="14">
        <v>2500</v>
      </c>
      <c r="C33" s="13"/>
      <c r="D33" s="14">
        <f>B33*C33</f>
        <v>0</v>
      </c>
      <c r="E33" s="12">
        <v>5000</v>
      </c>
    </row>
    <row r="34" spans="1:5" x14ac:dyDescent="0.5">
      <c r="A34" s="15" t="s">
        <v>17</v>
      </c>
      <c r="B34" s="17">
        <f>SUM(B31:B33)</f>
        <v>19500</v>
      </c>
      <c r="C34" s="16"/>
      <c r="D34" s="17">
        <f>SUM(D31:D33)</f>
        <v>0</v>
      </c>
      <c r="E34" s="15">
        <f>SUM(E31:E33)</f>
        <v>29000</v>
      </c>
    </row>
    <row r="35" spans="1:5" hidden="1" x14ac:dyDescent="0.5">
      <c r="A35" s="7" t="s">
        <v>18</v>
      </c>
      <c r="B35" s="10"/>
      <c r="C35" s="9"/>
      <c r="D35" s="10"/>
      <c r="E35" s="8"/>
    </row>
    <row r="36" spans="1:5" hidden="1" x14ac:dyDescent="0.5">
      <c r="A36" s="11" t="s">
        <v>16</v>
      </c>
      <c r="B36" s="14" t="e">
        <f>#REF!*#REF!</f>
        <v>#REF!</v>
      </c>
      <c r="C36" s="13"/>
      <c r="D36" s="14" t="e">
        <f>B36*C36</f>
        <v>#REF!</v>
      </c>
      <c r="E36" s="12" t="e">
        <f>B36+C36</f>
        <v>#REF!</v>
      </c>
    </row>
    <row r="37" spans="1:5" hidden="1" x14ac:dyDescent="0.5">
      <c r="A37" s="11" t="s">
        <v>16</v>
      </c>
      <c r="B37" s="14" t="e">
        <f>#REF!*#REF!</f>
        <v>#REF!</v>
      </c>
      <c r="C37" s="13"/>
      <c r="D37" s="14" t="e">
        <f>B37*C37</f>
        <v>#REF!</v>
      </c>
      <c r="E37" s="12" t="e">
        <f>B37+C37</f>
        <v>#REF!</v>
      </c>
    </row>
    <row r="38" spans="1:5" hidden="1" x14ac:dyDescent="0.5">
      <c r="A38" s="11" t="s">
        <v>16</v>
      </c>
      <c r="B38" s="14" t="e">
        <f>#REF!*#REF!</f>
        <v>#REF!</v>
      </c>
      <c r="C38" s="13"/>
      <c r="D38" s="14" t="e">
        <f>B38*C38</f>
        <v>#REF!</v>
      </c>
      <c r="E38" s="12" t="e">
        <f>B38+C38</f>
        <v>#REF!</v>
      </c>
    </row>
    <row r="39" spans="1:5" hidden="1" x14ac:dyDescent="0.5">
      <c r="A39" s="15" t="s">
        <v>19</v>
      </c>
      <c r="B39" s="17" t="e">
        <f>SUM(B36:B38)</f>
        <v>#REF!</v>
      </c>
      <c r="C39" s="16"/>
      <c r="D39" s="17" t="e">
        <f>SUM(D36:D38)</f>
        <v>#REF!</v>
      </c>
      <c r="E39" s="15" t="e">
        <f>SUM(B39+D39)</f>
        <v>#REF!</v>
      </c>
    </row>
    <row r="40" spans="1:5" x14ac:dyDescent="0.5">
      <c r="A40" s="7" t="s">
        <v>20</v>
      </c>
      <c r="B40" s="10"/>
      <c r="C40" s="9"/>
      <c r="D40" s="10"/>
      <c r="E40" s="8"/>
    </row>
    <row r="41" spans="1:5" x14ac:dyDescent="0.5">
      <c r="A41" s="11" t="s">
        <v>37</v>
      </c>
      <c r="B41" s="14">
        <v>1006</v>
      </c>
      <c r="C41" s="13"/>
      <c r="D41" s="14">
        <f>B41*C41</f>
        <v>0</v>
      </c>
      <c r="E41" s="12">
        <v>3000</v>
      </c>
    </row>
    <row r="42" spans="1:5" x14ac:dyDescent="0.5">
      <c r="A42" s="11" t="s">
        <v>38</v>
      </c>
      <c r="B42" s="14">
        <v>500</v>
      </c>
      <c r="C42" s="13"/>
      <c r="D42" s="14">
        <f>B42*C42</f>
        <v>0</v>
      </c>
      <c r="E42" s="12">
        <v>1000</v>
      </c>
    </row>
    <row r="43" spans="1:5" hidden="1" x14ac:dyDescent="0.5">
      <c r="A43" s="11" t="s">
        <v>16</v>
      </c>
      <c r="B43" s="14" t="e">
        <f>#REF!*#REF!</f>
        <v>#REF!</v>
      </c>
      <c r="C43" s="13"/>
      <c r="D43" s="14" t="e">
        <f>B43*C43</f>
        <v>#REF!</v>
      </c>
      <c r="E43" s="12" t="e">
        <f>B43+C43</f>
        <v>#REF!</v>
      </c>
    </row>
    <row r="44" spans="1:5" x14ac:dyDescent="0.5">
      <c r="A44" s="15" t="s">
        <v>21</v>
      </c>
      <c r="B44" s="17">
        <f>SUM(B41:B42)</f>
        <v>1506</v>
      </c>
      <c r="C44" s="16"/>
      <c r="D44" s="17" t="e">
        <f>SUM(D41:D43)</f>
        <v>#REF!</v>
      </c>
      <c r="E44" s="15">
        <f>SUM(E41:E42)</f>
        <v>4000</v>
      </c>
    </row>
    <row r="45" spans="1:5" x14ac:dyDescent="0.5">
      <c r="A45" s="21" t="s">
        <v>23</v>
      </c>
      <c r="B45" s="22"/>
      <c r="C45" s="23"/>
      <c r="D45" s="22">
        <v>0</v>
      </c>
      <c r="E45" s="24">
        <f>SUM(B45:D45)</f>
        <v>0</v>
      </c>
    </row>
    <row r="46" spans="1:5" ht="14.4" x14ac:dyDescent="0.55000000000000004">
      <c r="A46" s="36"/>
      <c r="B46" s="37"/>
      <c r="C46" s="36"/>
      <c r="D46" s="37"/>
      <c r="E46" s="38"/>
    </row>
    <row r="47" spans="1:5" ht="14.4" x14ac:dyDescent="0.55000000000000004">
      <c r="A47" s="39" t="s">
        <v>26</v>
      </c>
      <c r="B47" s="40">
        <f>SUM(B24,B25,B34, B44,B45)</f>
        <v>45999.75</v>
      </c>
      <c r="C47" s="40">
        <f>SUM(C24,C25,C34, C44,C45)</f>
        <v>0</v>
      </c>
      <c r="D47" s="40" t="e">
        <f>SUM(D24,D25,D34, D44,D45)</f>
        <v>#REF!</v>
      </c>
      <c r="E47" s="40">
        <f>SUM(E24,E25,E34, E44,E45)</f>
        <v>159635</v>
      </c>
    </row>
    <row r="48" spans="1:5" x14ac:dyDescent="0.5">
      <c r="B48" s="3"/>
      <c r="C48" s="3"/>
      <c r="D48" s="3"/>
      <c r="E48" s="3"/>
    </row>
    <row r="49" spans="1:6" x14ac:dyDescent="0.5">
      <c r="A49" s="3" t="s">
        <v>24</v>
      </c>
      <c r="B49" s="25">
        <v>0</v>
      </c>
      <c r="C49" s="25"/>
      <c r="D49" s="25" t="e">
        <f>SUM(D47)</f>
        <v>#REF!</v>
      </c>
      <c r="E49" s="25">
        <v>1500</v>
      </c>
      <c r="F49" s="26"/>
    </row>
    <row r="51" spans="1:6" ht="13.2" thickBot="1" x14ac:dyDescent="0.55000000000000004">
      <c r="A51" s="27"/>
      <c r="B51" s="28"/>
      <c r="C51" s="28"/>
      <c r="D51" s="28"/>
      <c r="E51" s="28"/>
    </row>
    <row r="52" spans="1:6" ht="13.2" thickTop="1" x14ac:dyDescent="0.5">
      <c r="A52" s="29" t="s">
        <v>3</v>
      </c>
    </row>
    <row r="53" spans="1:6" x14ac:dyDescent="0.5">
      <c r="A53" s="3" t="s">
        <v>25</v>
      </c>
    </row>
    <row r="54" spans="1:6" x14ac:dyDescent="0.5">
      <c r="A54" s="30" t="s">
        <v>28</v>
      </c>
    </row>
    <row r="55" spans="1:6" x14ac:dyDescent="0.5">
      <c r="A55" s="31" t="s">
        <v>22</v>
      </c>
    </row>
    <row r="56" spans="1:6" x14ac:dyDescent="0.5">
      <c r="A56" s="1" t="s">
        <v>6</v>
      </c>
    </row>
    <row r="57" spans="1:6" x14ac:dyDescent="0.5">
      <c r="A57" s="1" t="s">
        <v>7</v>
      </c>
    </row>
    <row r="58" spans="1:6" x14ac:dyDescent="0.5">
      <c r="A58" s="1" t="s">
        <v>8</v>
      </c>
    </row>
    <row r="59" spans="1:6" x14ac:dyDescent="0.5">
      <c r="A59" s="1"/>
    </row>
    <row r="60" spans="1:6" x14ac:dyDescent="0.5">
      <c r="A60" s="1"/>
    </row>
  </sheetData>
  <mergeCells count="2">
    <mergeCell ref="C18:C19"/>
    <mergeCell ref="A18:A19"/>
  </mergeCells>
  <pageMargins left="0.5" right="0.5" top="0.5" bottom="0.5" header="0.5" footer="0.5"/>
  <pageSetup scale="76" orientation="portrait"/>
  <headerFooter alignWithMargins="0">
    <oddFooter>&amp;RRev. March 2010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EB0D0AF2DD51948879F01272A00AB60" ma:contentTypeVersion="0" ma:contentTypeDescription="Create a new document." ma:contentTypeScope="" ma:versionID="39f24da0e1075c45d24416971f8bb8d2">
  <xsd:schema xmlns:xsd="http://www.w3.org/2001/XMLSchema" xmlns:p="http://schemas.microsoft.com/office/2006/metadata/properties" targetNamespace="http://schemas.microsoft.com/office/2006/metadata/properties" ma:root="true" ma:fieldsID="4aeb20c0e3442673af7ee1078645876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4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21A4F1B8-27DE-4733-9A8B-84AC3E2DCF8C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9799AF22-E407-42EB-9F78-097B13D94DB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E6C682F-65E7-481F-A351-A7786919E0C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4.xml><?xml version="1.0" encoding="utf-8"?>
<ds:datastoreItem xmlns:ds="http://schemas.openxmlformats.org/officeDocument/2006/customXml" ds:itemID="{A08588FE-89BE-47C9-9C91-D20C03D68D75}">
  <ds:schemaRefs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purl.org/dc/elements/1.1/"/>
    <ds:schemaRef ds:uri="http://schemas.microsoft.com/office/2006/metadata/properties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Template</vt:lpstr>
      <vt:lpstr>Example</vt:lpstr>
    </vt:vector>
  </TitlesOfParts>
  <Company>Hewlett Foundation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Jgkaiser</cp:lastModifiedBy>
  <cp:lastPrinted>2010-03-23T16:51:02Z</cp:lastPrinted>
  <dcterms:created xsi:type="dcterms:W3CDTF">2007-10-15T22:34:39Z</dcterms:created>
  <dcterms:modified xsi:type="dcterms:W3CDTF">2017-07-19T03:01:36Z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Forms</vt:lpwstr>
  </property>
  <property fmtid="{D5CDD505-2E9C-101B-9397-08002B2CF9AE}" pid="3" name="Featured">
    <vt:lpwstr>false</vt:lpwstr>
  </property>
  <property fmtid="{D5CDD505-2E9C-101B-9397-08002B2CF9AE}" pid="4" name="Department Name">
    <vt:lpwstr>Grants Administration</vt:lpwstr>
  </property>
  <property fmtid="{D5CDD505-2E9C-101B-9397-08002B2CF9AE}" pid="5" name="ContentTypeId">
    <vt:lpwstr>0x0101008EB0D0AF2DD51948879F01272A00AB60</vt:lpwstr>
  </property>
  <property fmtid="{D5CDD505-2E9C-101B-9397-08002B2CF9AE}" pid="6" name="ResourceCategory">
    <vt:lpwstr>Job Support</vt:lpwstr>
  </property>
  <property fmtid="{D5CDD505-2E9C-101B-9397-08002B2CF9AE}" pid="7" name="More Info">
    <vt:lpwstr/>
  </property>
</Properties>
</file>