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64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C31" i="1"/>
  <c r="C35" i="1"/>
</calcChain>
</file>

<file path=xl/sharedStrings.xml><?xml version="1.0" encoding="utf-8"?>
<sst xmlns="http://schemas.openxmlformats.org/spreadsheetml/2006/main" count="40" uniqueCount="40">
  <si>
    <t>Proposed Budget: All Together Now</t>
  </si>
  <si>
    <t>REVENUE</t>
  </si>
  <si>
    <t>Proposed</t>
  </si>
  <si>
    <t>Actual</t>
  </si>
  <si>
    <t>Restricted</t>
  </si>
  <si>
    <t>In-Kind</t>
  </si>
  <si>
    <t>Project Facet</t>
  </si>
  <si>
    <t>The Black Youth Project</t>
  </si>
  <si>
    <t>Expense</t>
  </si>
  <si>
    <t>Database Development (to make collaboration possible)</t>
  </si>
  <si>
    <t>Personnel</t>
  </si>
  <si>
    <t>Admin</t>
  </si>
  <si>
    <t>Program</t>
  </si>
  <si>
    <t>Software Licensing</t>
  </si>
  <si>
    <t>Website Fees</t>
  </si>
  <si>
    <t>Member Grants</t>
  </si>
  <si>
    <t>$5000 per collaboration--divided based on content production</t>
  </si>
  <si>
    <t>TOTAL EXPENSE</t>
  </si>
  <si>
    <t>TOTAL REVENUE</t>
  </si>
  <si>
    <t>One FTE</t>
  </si>
  <si>
    <t>BALANCE</t>
  </si>
  <si>
    <t>Our Ask to You</t>
  </si>
  <si>
    <t>Optional Add-ons</t>
  </si>
  <si>
    <t>Video Grant</t>
  </si>
  <si>
    <t>Sentiment Analysis</t>
  </si>
  <si>
    <t>To pay the costs of Harvard researchers to run sentiment analysis on the collaborations</t>
  </si>
  <si>
    <t>Overhead</t>
  </si>
  <si>
    <t>Project Manager</t>
  </si>
  <si>
    <t>Earned Media Support</t>
  </si>
  <si>
    <t>David Fenton ($16.5K/collab)</t>
  </si>
  <si>
    <t>Social Media Management</t>
  </si>
  <si>
    <t>David Fenton -- this would replace the TMC Social Media manager above</t>
  </si>
  <si>
    <t>One PT-TMC to run aggregator site and put out weekly newsletters (one per month on each issue)</t>
  </si>
  <si>
    <t>Database Contractor</t>
  </si>
  <si>
    <t>Campaign Manager</t>
  </si>
  <si>
    <t>Bookkeeping, Audit, Reporting etc</t>
  </si>
  <si>
    <t>Purchase urls, make repairs to aggregator, etc</t>
  </si>
  <si>
    <t>Cloud-based software for networking</t>
  </si>
  <si>
    <t>Gary King team at Harvard, building on $300K project we did with Voqal Fund</t>
  </si>
  <si>
    <t xml:space="preserve">To create a 7-10 min video ($15K/video)  on each of the 4 topic areas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</si>
</sst>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164" fontId="2" fillId="0" borderId="0" xfId="0" applyNumberFormat="1" applyFont="1"/>
    <xf numFmtId="0" fontId="0" fillId="2" borderId="0" xfId="0" applyFill="1"/>
    <xf numFmtId="164" fontId="2" fillId="2" borderId="0" xfId="0" applyNumberFormat="1" applyFont="1" applyFill="1"/>
    <xf numFmtId="0" fontId="0" fillId="0" borderId="0" xfId="0" applyFill="1"/>
    <xf numFmtId="164" fontId="2" fillId="0" borderId="0" xfId="0" applyNumberFormat="1" applyFont="1" applyFill="1"/>
    <xf numFmtId="164" fontId="5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tabSelected="1" workbookViewId="0">
      <selection activeCell="E48" sqref="E48"/>
    </sheetView>
  </sheetViews>
  <sheetFormatPr baseColWidth="10" defaultRowHeight="15" x14ac:dyDescent="0"/>
  <cols>
    <col min="1" max="1" width="15.6640625" customWidth="1"/>
    <col min="2" max="2" width="23" bestFit="1" customWidth="1"/>
    <col min="3" max="3" width="11.33203125" style="3" bestFit="1" customWidth="1"/>
  </cols>
  <sheetData>
    <row r="2" spans="1:4">
      <c r="A2" t="s">
        <v>0</v>
      </c>
    </row>
    <row r="5" spans="1:4">
      <c r="A5" t="s">
        <v>1</v>
      </c>
      <c r="C5" s="3" t="s">
        <v>2</v>
      </c>
      <c r="D5" t="s">
        <v>3</v>
      </c>
    </row>
    <row r="7" spans="1:4">
      <c r="A7" t="s">
        <v>4</v>
      </c>
    </row>
    <row r="8" spans="1:4">
      <c r="B8" s="1" t="s">
        <v>21</v>
      </c>
      <c r="C8" s="8">
        <v>200000</v>
      </c>
    </row>
    <row r="10" spans="1:4">
      <c r="A10" t="s">
        <v>5</v>
      </c>
    </row>
    <row r="11" spans="1:4">
      <c r="B11" t="s">
        <v>6</v>
      </c>
    </row>
    <row r="12" spans="1:4">
      <c r="B12" t="s">
        <v>7</v>
      </c>
    </row>
    <row r="14" spans="1:4">
      <c r="A14" s="1" t="s">
        <v>18</v>
      </c>
      <c r="C14" s="8">
        <v>200000</v>
      </c>
    </row>
    <row r="17" spans="1:6">
      <c r="A17" t="s">
        <v>8</v>
      </c>
    </row>
    <row r="18" spans="1:6">
      <c r="B18" s="1" t="s">
        <v>10</v>
      </c>
    </row>
    <row r="19" spans="1:6">
      <c r="B19" t="s">
        <v>27</v>
      </c>
      <c r="C19" s="3">
        <v>75000</v>
      </c>
      <c r="F19" t="s">
        <v>19</v>
      </c>
    </row>
    <row r="20" spans="1:6">
      <c r="B20" t="s">
        <v>34</v>
      </c>
      <c r="C20" s="3">
        <v>32000</v>
      </c>
      <c r="F20" t="s">
        <v>32</v>
      </c>
    </row>
    <row r="21" spans="1:6">
      <c r="B21" t="s">
        <v>33</v>
      </c>
      <c r="C21" s="3">
        <v>10000</v>
      </c>
      <c r="F21" t="s">
        <v>9</v>
      </c>
    </row>
    <row r="23" spans="1:6">
      <c r="B23" s="1" t="s">
        <v>11</v>
      </c>
    </row>
    <row r="24" spans="1:6">
      <c r="B24" t="s">
        <v>26</v>
      </c>
      <c r="C24" s="3">
        <f>0.07*C8</f>
        <v>14000.000000000002</v>
      </c>
      <c r="F24" t="s">
        <v>35</v>
      </c>
    </row>
    <row r="26" spans="1:6">
      <c r="B26" s="1" t="s">
        <v>12</v>
      </c>
    </row>
    <row r="27" spans="1:6">
      <c r="B27" s="2" t="s">
        <v>14</v>
      </c>
      <c r="C27" s="3">
        <v>2500</v>
      </c>
      <c r="F27" t="s">
        <v>36</v>
      </c>
    </row>
    <row r="28" spans="1:6">
      <c r="B28" t="s">
        <v>13</v>
      </c>
      <c r="C28" s="3">
        <v>5000</v>
      </c>
      <c r="F28" t="s">
        <v>37</v>
      </c>
    </row>
    <row r="29" spans="1:6">
      <c r="B29" t="s">
        <v>15</v>
      </c>
      <c r="C29" s="3">
        <v>60000</v>
      </c>
      <c r="F29" t="s">
        <v>16</v>
      </c>
    </row>
    <row r="31" spans="1:6">
      <c r="A31" s="1" t="s">
        <v>17</v>
      </c>
      <c r="C31" s="8">
        <f>SUM(C19:C29)</f>
        <v>198500</v>
      </c>
    </row>
    <row r="35" spans="1:6">
      <c r="A35" t="s">
        <v>20</v>
      </c>
      <c r="C35" s="3">
        <f>C14-(C31+C33)</f>
        <v>1500</v>
      </c>
    </row>
    <row r="37" spans="1:6" s="4" customFormat="1">
      <c r="C37" s="5"/>
    </row>
    <row r="38" spans="1:6" s="6" customFormat="1">
      <c r="A38" s="1" t="s">
        <v>22</v>
      </c>
      <c r="C38" s="7"/>
    </row>
    <row r="39" spans="1:6" s="6" customFormat="1">
      <c r="A39" s="1"/>
      <c r="C39" s="7"/>
    </row>
    <row r="40" spans="1:6">
      <c r="B40" t="s">
        <v>23</v>
      </c>
      <c r="C40" s="3">
        <v>60000</v>
      </c>
      <c r="F40" t="s">
        <v>39</v>
      </c>
    </row>
    <row r="42" spans="1:6">
      <c r="B42" t="s">
        <v>24</v>
      </c>
      <c r="C42" s="3">
        <v>100000</v>
      </c>
      <c r="F42" t="s">
        <v>25</v>
      </c>
    </row>
    <row r="43" spans="1:6">
      <c r="F43" t="s">
        <v>38</v>
      </c>
    </row>
    <row r="45" spans="1:6">
      <c r="B45" t="s">
        <v>28</v>
      </c>
      <c r="C45" s="3">
        <v>200000</v>
      </c>
      <c r="F45" t="s">
        <v>29</v>
      </c>
    </row>
    <row r="46" spans="1:6">
      <c r="B46" t="s">
        <v>30</v>
      </c>
      <c r="C46" s="3">
        <v>200000</v>
      </c>
      <c r="F46" t="s">
        <v>31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2017-02-02T22:08:32Z</dcterms:created>
  <dcterms:modified xsi:type="dcterms:W3CDTF">2017-02-08T17:29:17Z</dcterms:modified>
</cp:coreProperties>
</file>