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0" yWindow="840" windowWidth="9525" windowHeight="10635" tabRatio="500" activeTab="0"/>
  </bookViews>
  <sheets>
    <sheet name="Final 2011" sheetId="1" r:id="rId1"/>
    <sheet name="Proposed 2012" sheetId="2" r:id="rId2"/>
  </sheets>
  <definedNames/>
  <calcPr fullCalcOnLoad="1"/>
</workbook>
</file>

<file path=xl/sharedStrings.xml><?xml version="1.0" encoding="utf-8"?>
<sst xmlns="http://schemas.openxmlformats.org/spreadsheetml/2006/main" count="146" uniqueCount="113">
  <si>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</si>
  <si>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</si>
  <si>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</si>
  <si>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</si>
  <si>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</si>
  <si>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</si>
  <si>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</si>
  <si>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</si>
  <si>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</si>
  <si>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</si>
  <si>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</si>
  <si>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</si>
  <si>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</si>
  <si>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</si>
  <si>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</si>
  <si>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</si>
  <si>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</si>
  <si>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</si>
  <si>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</si>
  <si>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</si>
  <si>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</si>
  <si>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</si>
  <si>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</si>
  <si>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</si>
  <si>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</si>
  <si>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</si>
  <si>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</si>
  <si>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</si>
  <si>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</si>
  <si>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</si>
  <si>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</si>
  <si>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</si>
  <si>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</si>
  <si>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</si>
  <si>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</si>
  <si>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</si>
  <si>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</si>
  <si>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</si>
  <si>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</si>
  <si>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</si>
  <si>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</si>
  <si>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</si>
  <si>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</si>
  <si>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</si>
  <si>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</si>
  <si>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</si>
  <si>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</si>
  <si>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</si>
  <si>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</si>
  <si>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</si>
  <si>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</si>
  <si>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</si>
  <si>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</si>
  <si>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</si>
  <si>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</si>
  <si>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</si>
  <si>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</si>
  <si>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</si>
  <si>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</si>
  <si>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</si>
  <si>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</si>
  <si>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</si>
  <si>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</si>
  <si>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</si>
  <si>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</si>
  <si>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TMC 2012 Proposed Budget</t>
  </si>
  <si>
    <t>Open Society Institute (Campaign Cash)</t>
  </si>
  <si>
    <t>Funding Exchange (MPREPP)</t>
  </si>
  <si>
    <t>Total Grant Funding</t>
  </si>
  <si>
    <t>EBP Companies (Metric Collaborative Experiment)</t>
  </si>
  <si>
    <t>Collaborative Fundraiser (Feb 2012)</t>
  </si>
  <si>
    <t>Cartoon Network (Visual Journalism)</t>
  </si>
  <si>
    <t>Tableau (Visual Journalism)</t>
  </si>
  <si>
    <t>Salaries--FTE</t>
  </si>
  <si>
    <t>Benefits---FTE</t>
  </si>
  <si>
    <t>Contractor--Web Developer</t>
  </si>
  <si>
    <t xml:space="preserve">Travel </t>
  </si>
  <si>
    <t>Lodging/Meals</t>
  </si>
  <si>
    <t>MPREP Reporting Fund</t>
  </si>
  <si>
    <t>Media Policy Reporting and Education Program</t>
  </si>
  <si>
    <t>Campaign Cash Collaboration</t>
  </si>
  <si>
    <t>Contractor--PR</t>
  </si>
  <si>
    <t>Visual Journalism Lab</t>
  </si>
  <si>
    <t>Contractors--Visual Journalists</t>
  </si>
  <si>
    <t>FNP Fee</t>
  </si>
  <si>
    <t>Staff Time ($3,250)</t>
  </si>
  <si>
    <t>Collaborative Fundraiser</t>
  </si>
  <si>
    <t>Contractor--Fundraiser</t>
  </si>
  <si>
    <t>Campaign Cash Reporting Fund</t>
  </si>
  <si>
    <t>Associated Costs (Livestreaming, travel, etc)</t>
  </si>
  <si>
    <t>Total Collaborative Fundraiser</t>
  </si>
  <si>
    <t>Staff Time ($60,000)</t>
  </si>
  <si>
    <t>Social Media Curator</t>
  </si>
  <si>
    <t>Communications (Telephone/Website)</t>
  </si>
  <si>
    <t>Webinar software</t>
  </si>
  <si>
    <t>Travel for CC</t>
  </si>
  <si>
    <t>Travel for MPREP</t>
  </si>
  <si>
    <t>Hotel/Meals for MPREP</t>
  </si>
  <si>
    <t>Staff Time ($34,000)</t>
  </si>
  <si>
    <t>Hotel/Meals for CC</t>
  </si>
  <si>
    <t>Total Visual Journalism</t>
  </si>
  <si>
    <t>Metrics Experiment</t>
  </si>
  <si>
    <t>Contractor-in-kind</t>
  </si>
  <si>
    <t>Metrics Reporting Fund</t>
  </si>
  <si>
    <t>Total Metrics Experiment</t>
  </si>
  <si>
    <t>Staff Time (34,000)</t>
  </si>
  <si>
    <t>Metrics Dashboard Software</t>
  </si>
  <si>
    <t>Staff Time ($15,000)</t>
  </si>
  <si>
    <t>Total Sponsorships</t>
  </si>
  <si>
    <t>Wallace Global (actual)</t>
  </si>
  <si>
    <t>Restricted Grants--none confirmed; all projected</t>
  </si>
  <si>
    <t>Member Support (Projected)</t>
  </si>
  <si>
    <t>(This is the optimistic version)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</si>
</sst>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zoomScalePageLayoutView="125" workbookViewId="0" topLeftCell="A1">
      <selection activeCell="D83" sqref="A1:IV16384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30</v>
      </c>
    </row>
    <row r="4" ht="12.75">
      <c r="A4" s="3" t="s">
        <v>1</v>
      </c>
    </row>
    <row r="6" ht="12.75">
      <c r="A6" s="1" t="s">
        <v>2</v>
      </c>
    </row>
    <row r="7" spans="1:2" ht="12.75">
      <c r="A7" t="s">
        <v>27</v>
      </c>
      <c r="B7" s="2">
        <v>100000</v>
      </c>
    </row>
    <row r="8" spans="1:3" ht="12.75">
      <c r="A8" s="12" t="s">
        <v>50</v>
      </c>
      <c r="B8" s="2">
        <v>85000</v>
      </c>
      <c r="C8" s="12" t="s">
        <v>51</v>
      </c>
    </row>
    <row r="9" ht="12.75">
      <c r="B9" s="2"/>
    </row>
    <row r="10" spans="1:2" ht="12.75">
      <c r="A10" s="9" t="s">
        <v>3</v>
      </c>
      <c r="B10" s="2"/>
    </row>
    <row r="11" spans="1:2" ht="12.75">
      <c r="A11" s="12" t="s">
        <v>57</v>
      </c>
      <c r="B11" s="2">
        <v>34250</v>
      </c>
    </row>
    <row r="12" spans="1:2" ht="12.75">
      <c r="A12" s="12" t="s">
        <v>58</v>
      </c>
      <c r="B12" s="2">
        <v>10000</v>
      </c>
    </row>
    <row r="13" spans="1:2" ht="12.75">
      <c r="A13" s="12" t="s">
        <v>59</v>
      </c>
      <c r="B13" s="2">
        <v>25000</v>
      </c>
    </row>
    <row r="14" spans="1:2" ht="12.75">
      <c r="A14" s="12" t="s">
        <v>60</v>
      </c>
      <c r="B14" s="2">
        <v>5000</v>
      </c>
    </row>
    <row r="15" spans="1:2" ht="12.75">
      <c r="A15" s="12" t="s">
        <v>61</v>
      </c>
      <c r="B15" s="2">
        <v>7500</v>
      </c>
    </row>
    <row r="16" ht="12.75">
      <c r="B16" s="2"/>
    </row>
    <row r="17" spans="1:2" ht="12.75">
      <c r="A17" s="1" t="s">
        <v>35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32</v>
      </c>
      <c r="B19" s="6"/>
    </row>
    <row r="20" spans="1:3" ht="12.75">
      <c r="A20" s="10" t="s">
        <v>31</v>
      </c>
      <c r="B20" s="11">
        <v>10000</v>
      </c>
      <c r="C20" s="2"/>
    </row>
    <row r="22" ht="12.75">
      <c r="A22" s="1" t="s">
        <v>26</v>
      </c>
    </row>
    <row r="23" spans="1:2" ht="12.75">
      <c r="A23" t="s">
        <v>49</v>
      </c>
      <c r="B23" s="2">
        <v>20000</v>
      </c>
    </row>
    <row r="24" spans="1:2" ht="12.75">
      <c r="A24" t="s">
        <v>19</v>
      </c>
      <c r="B24" s="2">
        <v>9000</v>
      </c>
    </row>
    <row r="25" spans="1:2" ht="12.75">
      <c r="A25" s="1" t="s">
        <v>18</v>
      </c>
      <c r="B25" s="6">
        <f>SUM(B23:B24)</f>
        <v>29000</v>
      </c>
    </row>
    <row r="27" spans="1:2" ht="12.75">
      <c r="A27" s="3" t="s">
        <v>36</v>
      </c>
      <c r="B27" s="7">
        <f>SUM(B20+B25+B17)</f>
        <v>305750</v>
      </c>
    </row>
    <row r="29" ht="12.75">
      <c r="A29" s="3" t="s">
        <v>37</v>
      </c>
    </row>
    <row r="30" ht="12.75">
      <c r="A30" s="1" t="s">
        <v>38</v>
      </c>
    </row>
    <row r="31" ht="12.75">
      <c r="A31" s="1"/>
    </row>
    <row r="32" ht="12.75">
      <c r="A32" s="13" t="s">
        <v>52</v>
      </c>
    </row>
    <row r="33" ht="12.75">
      <c r="A33" s="5" t="s">
        <v>39</v>
      </c>
    </row>
    <row r="34" spans="1:2" ht="12.75">
      <c r="A34" s="10" t="s">
        <v>34</v>
      </c>
      <c r="B34" s="2">
        <v>18750</v>
      </c>
    </row>
    <row r="35" spans="1:2" ht="12.75">
      <c r="A35" t="s">
        <v>11</v>
      </c>
      <c r="B35" s="2">
        <v>56250</v>
      </c>
    </row>
    <row r="36" spans="1:2" ht="12.75">
      <c r="A36" t="s">
        <v>12</v>
      </c>
      <c r="B36" s="2">
        <v>57000</v>
      </c>
    </row>
    <row r="37" spans="1:2" ht="12.75">
      <c r="A37" s="4" t="s">
        <v>40</v>
      </c>
      <c r="B37" s="2">
        <v>29472</v>
      </c>
    </row>
    <row r="38" spans="1:2" ht="12.75">
      <c r="A38" s="1" t="s">
        <v>41</v>
      </c>
      <c r="B38" s="6">
        <f>SUM(B34:B37)</f>
        <v>161472</v>
      </c>
    </row>
    <row r="40" ht="12.75">
      <c r="A40" s="1" t="s">
        <v>42</v>
      </c>
    </row>
    <row r="41" spans="1:2" ht="12.75">
      <c r="A41" t="s">
        <v>5</v>
      </c>
      <c r="B41" s="2">
        <v>1500</v>
      </c>
    </row>
    <row r="42" spans="1:2" ht="12.75">
      <c r="A42" t="s">
        <v>4</v>
      </c>
      <c r="B42" s="2">
        <v>2150</v>
      </c>
    </row>
    <row r="43" spans="1:2" ht="12.75">
      <c r="A43" t="s">
        <v>43</v>
      </c>
      <c r="B43" s="2">
        <v>750</v>
      </c>
    </row>
    <row r="44" spans="1:2" ht="12.75">
      <c r="A44" t="s">
        <v>44</v>
      </c>
      <c r="B44" s="2">
        <v>5000</v>
      </c>
    </row>
    <row r="45" spans="1:2" ht="12.75">
      <c r="A45" t="s">
        <v>45</v>
      </c>
      <c r="B45" s="2">
        <v>1000</v>
      </c>
    </row>
    <row r="46" spans="1:2" s="12" customFormat="1" ht="12.75">
      <c r="A46" s="14" t="s">
        <v>46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47</v>
      </c>
      <c r="B48" s="6">
        <f>SUM(B38+B46)</f>
        <v>171872</v>
      </c>
    </row>
    <row r="50" ht="12.75">
      <c r="A50" s="3" t="s">
        <v>0</v>
      </c>
    </row>
    <row r="51" ht="12.75">
      <c r="A51" s="14" t="s">
        <v>53</v>
      </c>
    </row>
    <row r="52" spans="1:2" ht="12.75">
      <c r="A52" s="12" t="s">
        <v>55</v>
      </c>
      <c r="B52" s="2">
        <v>6000</v>
      </c>
    </row>
    <row r="53" spans="1:2" ht="12.75">
      <c r="A53" s="14" t="s">
        <v>54</v>
      </c>
      <c r="B53" s="6">
        <f>SUM(B52:B52)</f>
        <v>6000</v>
      </c>
    </row>
    <row r="55" ht="12.75">
      <c r="A55" s="1" t="s">
        <v>17</v>
      </c>
    </row>
    <row r="56" spans="1:2" ht="12.75">
      <c r="A56" s="12" t="s">
        <v>64</v>
      </c>
      <c r="B56" s="2">
        <v>24000</v>
      </c>
    </row>
    <row r="57" spans="1:2" ht="12.75">
      <c r="A57" t="s">
        <v>24</v>
      </c>
      <c r="B57" s="2">
        <v>10400</v>
      </c>
    </row>
    <row r="58" spans="1:2" ht="12.75">
      <c r="A58" s="14" t="s">
        <v>62</v>
      </c>
      <c r="B58" s="6">
        <f>SUM(B56:B57)</f>
        <v>34400</v>
      </c>
    </row>
    <row r="60" ht="12.75">
      <c r="A60" s="1"/>
    </row>
    <row r="61" ht="12.75">
      <c r="A61" s="1" t="s">
        <v>20</v>
      </c>
    </row>
    <row r="62" spans="1:2" ht="12.75">
      <c r="A62" s="10" t="s">
        <v>7</v>
      </c>
      <c r="B62" s="2">
        <v>2590</v>
      </c>
    </row>
    <row r="63" spans="1:2" ht="12.75">
      <c r="A63" s="4" t="s">
        <v>13</v>
      </c>
      <c r="B63" s="2">
        <v>5475</v>
      </c>
    </row>
    <row r="64" spans="1:2" ht="12.75">
      <c r="A64" s="4" t="s">
        <v>14</v>
      </c>
      <c r="B64">
        <v>320</v>
      </c>
    </row>
    <row r="65" spans="1:2" ht="12.75">
      <c r="A65" s="4" t="s">
        <v>6</v>
      </c>
      <c r="B65" s="2">
        <v>8500</v>
      </c>
    </row>
    <row r="66" spans="1:2" ht="12.75">
      <c r="A66" s="4" t="s">
        <v>9</v>
      </c>
      <c r="B66" s="2">
        <v>20115</v>
      </c>
    </row>
    <row r="67" spans="1:2" ht="12.75">
      <c r="A67" s="1" t="s">
        <v>10</v>
      </c>
      <c r="B67" s="6">
        <f>SUM(B62:B66)</f>
        <v>37000</v>
      </c>
    </row>
    <row r="68" ht="12.75">
      <c r="A68" s="1"/>
    </row>
    <row r="69" ht="12.75">
      <c r="A69" s="1" t="s">
        <v>21</v>
      </c>
    </row>
    <row r="70" spans="1:2" ht="12.75">
      <c r="A70" s="4" t="s">
        <v>25</v>
      </c>
      <c r="B70" s="2">
        <v>12000</v>
      </c>
    </row>
    <row r="71" spans="1:2" s="12" customFormat="1" ht="12.75">
      <c r="A71" s="12" t="s">
        <v>56</v>
      </c>
      <c r="B71" s="16">
        <v>8000</v>
      </c>
    </row>
    <row r="72" spans="1:2" ht="12.75">
      <c r="A72" s="1" t="s">
        <v>22</v>
      </c>
      <c r="B72" s="6">
        <f>SUM(B70:B71)</f>
        <v>20000</v>
      </c>
    </row>
    <row r="74" ht="12.75">
      <c r="A74" s="1" t="s">
        <v>16</v>
      </c>
    </row>
    <row r="75" spans="1:2" ht="12.75">
      <c r="A75" s="4" t="s">
        <v>15</v>
      </c>
      <c r="B75" s="2">
        <v>23102</v>
      </c>
    </row>
    <row r="76" spans="1:2" ht="12.75">
      <c r="A76" s="4" t="s">
        <v>28</v>
      </c>
      <c r="B76" s="2">
        <v>2500</v>
      </c>
    </row>
    <row r="77" spans="1:2" ht="12.75">
      <c r="A77" s="12" t="s">
        <v>63</v>
      </c>
      <c r="B77" s="2">
        <v>8000</v>
      </c>
    </row>
    <row r="78" spans="1:2" ht="12.75">
      <c r="A78" s="4" t="s">
        <v>29</v>
      </c>
      <c r="B78" s="2">
        <v>2398</v>
      </c>
    </row>
    <row r="79" spans="1:2" ht="12.75">
      <c r="A79" s="1" t="s">
        <v>8</v>
      </c>
      <c r="B79" s="6">
        <f>SUM(B75:B78)</f>
        <v>36000</v>
      </c>
    </row>
    <row r="80" ht="12.75">
      <c r="A80" s="4"/>
    </row>
    <row r="81" spans="1:2" ht="12.75">
      <c r="A81" s="1" t="s">
        <v>23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48</v>
      </c>
      <c r="B83" s="8">
        <f>SUM(B48+B81)</f>
        <v>305272</v>
      </c>
    </row>
    <row r="85" spans="1:2" ht="12.75">
      <c r="A85" s="9" t="s">
        <v>33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87">
      <selection activeCell="A122" sqref="A122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24.75" customHeight="1">
      <c r="A1" s="9" t="s">
        <v>65</v>
      </c>
    </row>
    <row r="2" ht="12.75">
      <c r="A2" s="12" t="s">
        <v>112</v>
      </c>
    </row>
    <row r="3" ht="12.75">
      <c r="C3" s="17"/>
    </row>
    <row r="4" ht="12.75">
      <c r="A4" s="3" t="s">
        <v>1</v>
      </c>
    </row>
    <row r="6" ht="12.75">
      <c r="A6" s="1" t="s">
        <v>2</v>
      </c>
    </row>
    <row r="7" spans="1:2" ht="12.75">
      <c r="A7" s="12" t="s">
        <v>109</v>
      </c>
      <c r="B7" s="2">
        <v>30000</v>
      </c>
    </row>
    <row r="9" spans="1:3" ht="12.75">
      <c r="A9" s="14" t="s">
        <v>110</v>
      </c>
      <c r="B9" s="2"/>
      <c r="C9" s="2"/>
    </row>
    <row r="10" spans="1:3" ht="12.75">
      <c r="A10" t="s">
        <v>66</v>
      </c>
      <c r="B10" s="2">
        <v>50000</v>
      </c>
      <c r="C10" s="2"/>
    </row>
    <row r="11" spans="1:3" ht="12.75">
      <c r="A11" s="12" t="s">
        <v>57</v>
      </c>
      <c r="B11" s="2">
        <v>75000</v>
      </c>
      <c r="C11" s="2"/>
    </row>
    <row r="12" ht="12.75">
      <c r="A12" s="12"/>
    </row>
    <row r="13" spans="1:2" ht="12.75">
      <c r="A13" s="12" t="s">
        <v>71</v>
      </c>
      <c r="B13" s="2">
        <v>5000</v>
      </c>
    </row>
    <row r="14" spans="1:2" ht="12.75">
      <c r="A14" s="12" t="s">
        <v>72</v>
      </c>
      <c r="B14" s="2">
        <v>20000</v>
      </c>
    </row>
    <row r="15" ht="12.75">
      <c r="A15" s="12"/>
    </row>
    <row r="16" spans="1:2" ht="12.75">
      <c r="A16" s="12" t="s">
        <v>59</v>
      </c>
      <c r="B16" s="2">
        <v>125000</v>
      </c>
    </row>
    <row r="17" spans="1:2" ht="12.75">
      <c r="A17" s="12" t="s">
        <v>67</v>
      </c>
      <c r="B17" s="2">
        <v>25000</v>
      </c>
    </row>
    <row r="18" spans="1:2" ht="12.75">
      <c r="A18" s="12" t="s">
        <v>61</v>
      </c>
      <c r="B18" s="2">
        <v>20000</v>
      </c>
    </row>
    <row r="19" ht="12.75">
      <c r="A19" s="12"/>
    </row>
    <row r="20" spans="1:2" ht="12.75">
      <c r="A20" s="12" t="s">
        <v>69</v>
      </c>
      <c r="B20" s="2">
        <v>145000</v>
      </c>
    </row>
    <row r="22" spans="1:2" ht="12.75">
      <c r="A22" s="9" t="s">
        <v>68</v>
      </c>
      <c r="B22" s="6">
        <f>SUM(B7:B20)</f>
        <v>495000</v>
      </c>
    </row>
    <row r="23" ht="12.75">
      <c r="A23" s="1"/>
    </row>
    <row r="24" spans="1:3" ht="12.75">
      <c r="A24" s="9" t="s">
        <v>32</v>
      </c>
      <c r="B24" s="6"/>
      <c r="C24" s="2"/>
    </row>
    <row r="25" spans="1:3" ht="12.75">
      <c r="A25" s="10" t="s">
        <v>31</v>
      </c>
      <c r="B25" s="16">
        <v>10000</v>
      </c>
      <c r="C25" s="2"/>
    </row>
    <row r="26" spans="1:3" ht="12.75">
      <c r="A26" s="12" t="s">
        <v>70</v>
      </c>
      <c r="B26" s="16">
        <v>30000</v>
      </c>
      <c r="C26" s="2"/>
    </row>
    <row r="27" spans="1:2" ht="12.75">
      <c r="A27" s="14" t="s">
        <v>108</v>
      </c>
      <c r="B27" s="15">
        <f>SUM(B25:B26)</f>
        <v>40000</v>
      </c>
    </row>
    <row r="29" ht="12.75">
      <c r="A29" s="1" t="s">
        <v>26</v>
      </c>
    </row>
    <row r="30" spans="1:2" ht="12.75">
      <c r="A30" t="s">
        <v>49</v>
      </c>
      <c r="B30" s="2">
        <v>20000</v>
      </c>
    </row>
    <row r="31" spans="1:2" ht="12.75">
      <c r="A31" t="s">
        <v>19</v>
      </c>
      <c r="B31" s="2">
        <v>9000</v>
      </c>
    </row>
    <row r="32" spans="1:2" ht="12.75">
      <c r="A32" s="12" t="s">
        <v>111</v>
      </c>
      <c r="B32" s="2">
        <v>50000</v>
      </c>
    </row>
    <row r="33" spans="1:2" ht="12.75">
      <c r="A33" s="1" t="s">
        <v>18</v>
      </c>
      <c r="B33" s="6">
        <f>SUM(B30:B32)</f>
        <v>79000</v>
      </c>
    </row>
    <row r="35" spans="1:2" ht="12.75">
      <c r="A35" s="3" t="s">
        <v>36</v>
      </c>
      <c r="B35" s="7">
        <f>SUM(B27+B33+B22)</f>
        <v>614000</v>
      </c>
    </row>
    <row r="37" ht="12.75">
      <c r="A37" s="3" t="s">
        <v>37</v>
      </c>
    </row>
    <row r="38" ht="12.75">
      <c r="A38" s="1" t="s">
        <v>38</v>
      </c>
    </row>
    <row r="39" ht="12.75">
      <c r="A39" s="1"/>
    </row>
    <row r="40" ht="12.75">
      <c r="A40" s="13" t="s">
        <v>52</v>
      </c>
    </row>
    <row r="41" spans="1:2" ht="12.75">
      <c r="A41" s="12" t="s">
        <v>73</v>
      </c>
      <c r="B41" s="2">
        <v>167000</v>
      </c>
    </row>
    <row r="42" spans="1:2" ht="12.75">
      <c r="A42" s="12" t="s">
        <v>74</v>
      </c>
      <c r="B42" s="2">
        <v>25000</v>
      </c>
    </row>
    <row r="43" spans="1:2" ht="12.75">
      <c r="A43" s="12" t="s">
        <v>75</v>
      </c>
      <c r="B43" s="2">
        <v>7500</v>
      </c>
    </row>
    <row r="44" spans="1:2" ht="12.75">
      <c r="A44" s="1" t="s">
        <v>41</v>
      </c>
      <c r="B44" s="6">
        <f>SUM(B41:B42)</f>
        <v>192000</v>
      </c>
    </row>
    <row r="46" ht="12.75">
      <c r="A46" s="1" t="s">
        <v>42</v>
      </c>
    </row>
    <row r="47" spans="1:2" ht="12.75">
      <c r="A47" t="s">
        <v>5</v>
      </c>
      <c r="B47" s="2">
        <v>1500</v>
      </c>
    </row>
    <row r="48" spans="1:2" ht="12.75">
      <c r="A48" t="s">
        <v>4</v>
      </c>
      <c r="B48" s="2">
        <v>5000</v>
      </c>
    </row>
    <row r="49" spans="1:2" ht="12.75">
      <c r="A49" s="12" t="s">
        <v>93</v>
      </c>
      <c r="B49" s="2">
        <v>4000</v>
      </c>
    </row>
    <row r="50" spans="1:2" ht="12.75">
      <c r="A50" s="12" t="s">
        <v>76</v>
      </c>
      <c r="B50" s="2">
        <v>7500</v>
      </c>
    </row>
    <row r="51" spans="1:2" s="12" customFormat="1" ht="12.75">
      <c r="A51" s="12" t="s">
        <v>77</v>
      </c>
      <c r="B51" s="2">
        <v>7500</v>
      </c>
    </row>
    <row r="52" spans="1:2" s="12" customFormat="1" ht="12.75">
      <c r="A52" s="14" t="s">
        <v>46</v>
      </c>
      <c r="B52" s="15">
        <f>SUM(B47:B51)</f>
        <v>25500</v>
      </c>
    </row>
    <row r="53" spans="1:2" ht="12.75">
      <c r="A53" s="14"/>
      <c r="B53" s="15"/>
    </row>
    <row r="54" spans="1:2" ht="12.75">
      <c r="A54" s="1" t="s">
        <v>47</v>
      </c>
      <c r="B54" s="6">
        <f>SUM(B44+B52)</f>
        <v>217500</v>
      </c>
    </row>
    <row r="56" ht="12.75">
      <c r="A56" s="3" t="s">
        <v>0</v>
      </c>
    </row>
    <row r="57" ht="12.75">
      <c r="A57" s="14" t="s">
        <v>53</v>
      </c>
    </row>
    <row r="58" spans="1:2" ht="12.75">
      <c r="A58" s="12" t="s">
        <v>55</v>
      </c>
      <c r="B58" s="2">
        <v>10000</v>
      </c>
    </row>
    <row r="59" spans="1:2" ht="12.75">
      <c r="A59" s="14" t="s">
        <v>54</v>
      </c>
      <c r="B59" s="6">
        <f>SUM(B58:B58)</f>
        <v>10000</v>
      </c>
    </row>
    <row r="60" ht="12.75">
      <c r="C60" s="2">
        <v>170000</v>
      </c>
    </row>
    <row r="61" ht="12.75">
      <c r="A61" s="14" t="s">
        <v>79</v>
      </c>
    </row>
    <row r="62" ht="12.75">
      <c r="A62" s="12" t="s">
        <v>91</v>
      </c>
    </row>
    <row r="63" spans="1:2" ht="12.75">
      <c r="A63" s="12" t="s">
        <v>92</v>
      </c>
      <c r="B63" s="2">
        <v>20000</v>
      </c>
    </row>
    <row r="64" spans="1:2" ht="12.75">
      <c r="A64" s="12" t="s">
        <v>94</v>
      </c>
      <c r="B64" s="2">
        <v>600</v>
      </c>
    </row>
    <row r="65" spans="1:2" ht="12.75">
      <c r="A65" s="12" t="s">
        <v>96</v>
      </c>
      <c r="B65" s="2">
        <v>1500</v>
      </c>
    </row>
    <row r="66" spans="1:2" ht="12.75">
      <c r="A66" s="12" t="s">
        <v>97</v>
      </c>
      <c r="B66" s="2">
        <v>1000</v>
      </c>
    </row>
    <row r="67" spans="1:2" ht="12.75">
      <c r="A67" s="12" t="s">
        <v>78</v>
      </c>
      <c r="B67" s="2">
        <v>75000</v>
      </c>
    </row>
    <row r="68" spans="1:2" ht="12.75">
      <c r="A68" s="10" t="s">
        <v>7</v>
      </c>
      <c r="B68" s="2">
        <v>11900</v>
      </c>
    </row>
    <row r="69" spans="1:2" ht="12.75">
      <c r="A69" s="1" t="s">
        <v>10</v>
      </c>
      <c r="B69" s="6">
        <f>SUM(B63:B68)</f>
        <v>110000</v>
      </c>
    </row>
    <row r="70" spans="1:3" ht="12.75">
      <c r="A70" s="1"/>
      <c r="C70" s="2">
        <v>125000</v>
      </c>
    </row>
    <row r="71" ht="12.75">
      <c r="A71" s="14" t="s">
        <v>80</v>
      </c>
    </row>
    <row r="72" spans="1:2" ht="12.75">
      <c r="A72" s="12" t="s">
        <v>98</v>
      </c>
      <c r="B72" s="2"/>
    </row>
    <row r="73" spans="1:2" ht="12.75">
      <c r="A73" s="12" t="s">
        <v>81</v>
      </c>
      <c r="B73" s="2">
        <v>5000</v>
      </c>
    </row>
    <row r="74" spans="1:2" ht="12.75">
      <c r="A74" s="12" t="s">
        <v>95</v>
      </c>
      <c r="B74" s="2">
        <v>1250</v>
      </c>
    </row>
    <row r="75" spans="1:2" ht="12.75">
      <c r="A75" s="12" t="s">
        <v>99</v>
      </c>
      <c r="B75" s="2">
        <v>1000</v>
      </c>
    </row>
    <row r="76" spans="1:2" ht="12.75">
      <c r="A76" s="12" t="s">
        <v>88</v>
      </c>
      <c r="B76" s="2">
        <v>75000</v>
      </c>
    </row>
    <row r="77" spans="1:2" ht="12.75">
      <c r="A77" s="4" t="s">
        <v>29</v>
      </c>
      <c r="B77" s="2">
        <v>8750</v>
      </c>
    </row>
    <row r="78" spans="1:2" ht="12.75">
      <c r="A78" s="1" t="s">
        <v>8</v>
      </c>
      <c r="B78" s="6">
        <f>SUM(B72:B77)</f>
        <v>91000</v>
      </c>
    </row>
    <row r="79" spans="1:3" ht="12.75">
      <c r="A79" s="1"/>
      <c r="B79" s="6"/>
      <c r="C79" s="2">
        <v>145000</v>
      </c>
    </row>
    <row r="80" spans="1:2" ht="12.75">
      <c r="A80" s="14" t="s">
        <v>101</v>
      </c>
      <c r="B80" s="6"/>
    </row>
    <row r="81" spans="1:2" ht="12.75">
      <c r="A81" s="12" t="s">
        <v>105</v>
      </c>
      <c r="B81" s="6"/>
    </row>
    <row r="82" spans="1:2" ht="12.75">
      <c r="A82" s="12" t="s">
        <v>102</v>
      </c>
      <c r="B82" s="6"/>
    </row>
    <row r="83" spans="1:2" ht="12.75">
      <c r="A83" s="12" t="s">
        <v>106</v>
      </c>
      <c r="B83" s="16">
        <v>850</v>
      </c>
    </row>
    <row r="84" spans="1:2" ht="12.75">
      <c r="A84" s="12" t="s">
        <v>103</v>
      </c>
      <c r="B84" s="16">
        <v>100000</v>
      </c>
    </row>
    <row r="85" spans="1:2" s="14" customFormat="1" ht="12.75">
      <c r="A85" s="12" t="s">
        <v>84</v>
      </c>
      <c r="B85" s="16">
        <v>10150</v>
      </c>
    </row>
    <row r="86" spans="1:2" ht="12.75">
      <c r="A86" s="14" t="s">
        <v>104</v>
      </c>
      <c r="B86" s="15">
        <f>SUM(B82:B85)</f>
        <v>111000</v>
      </c>
    </row>
    <row r="87" spans="1:3" ht="12.75">
      <c r="A87" s="1"/>
      <c r="B87" s="6"/>
      <c r="C87" s="2">
        <v>25000</v>
      </c>
    </row>
    <row r="88" ht="12.75">
      <c r="A88" s="14" t="s">
        <v>82</v>
      </c>
    </row>
    <row r="89" ht="12.75">
      <c r="A89" s="12" t="s">
        <v>85</v>
      </c>
    </row>
    <row r="90" spans="1:2" s="14" customFormat="1" ht="12.75">
      <c r="A90" s="12" t="s">
        <v>83</v>
      </c>
      <c r="B90" s="16">
        <v>20000</v>
      </c>
    </row>
    <row r="91" spans="1:2" s="14" customFormat="1" ht="12.75">
      <c r="A91" s="12" t="s">
        <v>84</v>
      </c>
      <c r="B91" s="16">
        <v>1750</v>
      </c>
    </row>
    <row r="92" spans="1:2" ht="12.75">
      <c r="A92" s="14" t="s">
        <v>100</v>
      </c>
      <c r="B92" s="15">
        <f>SUM(B90:B91)</f>
        <v>21750</v>
      </c>
    </row>
    <row r="93" spans="1:2" ht="12.75">
      <c r="A93" s="12"/>
      <c r="B93" s="16"/>
    </row>
    <row r="94" ht="12.75">
      <c r="A94" s="14" t="s">
        <v>86</v>
      </c>
    </row>
    <row r="95" ht="12.75">
      <c r="A95" s="12" t="s">
        <v>107</v>
      </c>
    </row>
    <row r="96" spans="1:2" ht="12.75">
      <c r="A96" s="12" t="s">
        <v>87</v>
      </c>
      <c r="B96" s="16">
        <v>20000</v>
      </c>
    </row>
    <row r="97" spans="1:2" ht="12.75">
      <c r="A97" s="12" t="s">
        <v>89</v>
      </c>
      <c r="B97" s="2">
        <v>30000</v>
      </c>
    </row>
    <row r="98" spans="1:2" ht="12.75">
      <c r="A98" s="14" t="s">
        <v>90</v>
      </c>
      <c r="B98" s="15">
        <f>SUM(B96:B97)</f>
        <v>50000</v>
      </c>
    </row>
    <row r="99" ht="12.75">
      <c r="A99" s="4"/>
    </row>
    <row r="100" spans="1:2" ht="12.75">
      <c r="A100" s="1" t="s">
        <v>23</v>
      </c>
      <c r="B100" s="15">
        <f>SUM(B59+B69+B78+B86+B92+B98)</f>
        <v>393750</v>
      </c>
    </row>
    <row r="101" ht="12.75">
      <c r="A101" s="1"/>
    </row>
    <row r="102" spans="1:2" ht="12.75">
      <c r="A102" s="3" t="s">
        <v>48</v>
      </c>
      <c r="B102" s="15">
        <f>SUM(B54+B100)</f>
        <v>611250</v>
      </c>
    </row>
    <row r="104" spans="1:2" ht="12.75">
      <c r="A104" s="9" t="s">
        <v>33</v>
      </c>
      <c r="B104" s="16">
        <f>B35-B102</f>
        <v>2750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jgkaiser</cp:lastModifiedBy>
  <cp:lastPrinted>2011-05-27T13:45:02Z</cp:lastPrinted>
  <dcterms:created xsi:type="dcterms:W3CDTF">2010-12-20T19:12:33Z</dcterms:created>
  <dcterms:modified xsi:type="dcterms:W3CDTF">2011-09-07T05:17:42Z</dcterms:modified>
  <cp:category/>
  <cp:version/>
  <cp:contentType/>
  <cp:contentStatus/>
</cp:coreProperties>
</file>