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0" yWindow="1590" windowWidth="12840" windowHeight="9420" tabRatio="500" activeTab="1"/>
  </bookViews>
  <sheets>
    <sheet name="2010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<sst xmlns="http://schemas.openxmlformats.org/spreadsheetml/2006/main" count="85" uniqueCount="80">
  <si>
    <t>212-5480334</t>
  </si>
  <si>
    <t>Jack Rosenthal</t>
  </si>
  <si>
    <t>j.rosenthal@atlanticphilanthropies.org</t>
  </si>
  <si>
    <t>212-338-4063.</t>
  </si>
  <si>
    <t>Adelaide Gomer</t>
  </si>
  <si>
    <t>APGomer@aol.com</t>
  </si>
  <si>
    <t>Alison Barlow</t>
  </si>
  <si>
    <t xml:space="preserve">abarlow@wgf.org </t>
  </si>
  <si>
    <t>(w)202-363-6806 © 2022130500</t>
  </si>
  <si>
    <t>Diana Cohn</t>
  </si>
  <si>
    <t xml:space="preserve">diana@pantarhea.org </t>
  </si>
  <si>
    <t xml:space="preserve">Restricted for TMC's 2010 Hackathon. 2011-Putting in for $25,000 for mobile app development from national ITF foundation.  </t>
  </si>
  <si>
    <t>General Operations</t>
  </si>
  <si>
    <t>Amounts</t>
  </si>
  <si>
    <t>Harnisch Foundation</t>
  </si>
  <si>
    <t>2010 Funders/Revenue</t>
  </si>
  <si>
    <t>TMC Member Dues</t>
  </si>
  <si>
    <t>2011: Around the same/slight increase next year</t>
  </si>
  <si>
    <t>Total</t>
  </si>
  <si>
    <t>David Haas/Wyncote Foundation</t>
  </si>
  <si>
    <t>Second year of two-year grant.  Get grant for 2012/13 solidfied?</t>
  </si>
  <si>
    <t>Media and Democracy Foundation</t>
  </si>
  <si>
    <t>Wallace Global Fund</t>
  </si>
  <si>
    <t>Amount</t>
  </si>
  <si>
    <t>2010 Remaining Funds</t>
  </si>
  <si>
    <t>Who</t>
  </si>
  <si>
    <t>Lori McGlinchey</t>
  </si>
  <si>
    <t>Email</t>
  </si>
  <si>
    <t>LMcglinchey@sorosny.org</t>
  </si>
  <si>
    <t>Phone #</t>
  </si>
  <si>
    <t>Helen Brunner</t>
  </si>
  <si>
    <t xml:space="preserve">helen.brunner@gmail.com </t>
  </si>
  <si>
    <t xml:space="preserve">jenny@thehf.org </t>
  </si>
  <si>
    <t>Jennifer Raymond</t>
  </si>
  <si>
    <t>ph 212-904-0454</t>
  </si>
  <si>
    <t>2011: Restricted to TMC's Revenue Generation Experiment (1 time only grant)</t>
  </si>
  <si>
    <t xml:space="preserve">Haas/Wyncote Foundation </t>
  </si>
  <si>
    <t>Barbara A. Halpern, Esquire, Exec. Assistant to David Haas</t>
  </si>
  <si>
    <t>(215) 563-0377</t>
  </si>
  <si>
    <t>bhalpern@williampennfoundation.org</t>
  </si>
  <si>
    <t>Kristin Ross, Managing Director</t>
  </si>
  <si>
    <t>215-557-9577</t>
  </si>
  <si>
    <t>kross@wyncotefoundation.org</t>
  </si>
  <si>
    <t xml:space="preserve">haasdw@aol.com </t>
  </si>
  <si>
    <t>David Haas, Director, Wyncote</t>
  </si>
  <si>
    <t>Funds remaining from 2010 operations</t>
  </si>
  <si>
    <t>Notes</t>
  </si>
  <si>
    <t>OSI</t>
  </si>
  <si>
    <t>Surnda</t>
  </si>
  <si>
    <t>Committed 100k for 2011 (need to get them a 2010 report at end of year to get funds)</t>
  </si>
  <si>
    <t>Arca</t>
  </si>
  <si>
    <t>Wallace Global</t>
  </si>
  <si>
    <t>TMC keeping $3,500. The rest is going to members and to pay for blogger for a 3-4 month pilot program.  Restricted to Media Policy Education/Reporting MDF is working w/TMC to find additional $5,000-$10,000 for additional reporting support.</t>
  </si>
  <si>
    <t>Don't know where WGF stands, but they are long time supporter of TMC. Might give some-but probably smaller amount.</t>
  </si>
  <si>
    <t>Campaign Cash-divided up between TMC members, TMC contractors and TMC operations in 2010 and 2011</t>
  </si>
  <si>
    <t>2011-99% out as they changed their focus</t>
  </si>
  <si>
    <t>2011-Not likely-total focus on economy. But they are an ally and should stay in contact</t>
  </si>
  <si>
    <t>2011-Who knows? Must stay in touch and update Allison Barlow. They are never formal w/their responses, next steps, etc.. New director must immediately build relationship w/her and get an idea of WGF focus</t>
  </si>
  <si>
    <t>Chicago Instructional Telecommunications Foundation</t>
  </si>
  <si>
    <t>2011 Funders/Revenue</t>
  </si>
  <si>
    <t>Membership Dues</t>
  </si>
  <si>
    <t>Confirmed</t>
  </si>
  <si>
    <t>Other</t>
  </si>
  <si>
    <t>Atlantic Foundation</t>
  </si>
  <si>
    <t>Going for funding for internship program and possible internship conference.  A relationship and follow up needed throughout year.  Not likeyl til fall 2011.</t>
  </si>
  <si>
    <t>Panta Rhea Foundation</t>
  </si>
  <si>
    <t>?</t>
  </si>
  <si>
    <t>Have heard they are interested in progressive media-but director is on sabbatical. Should go to SF and meet w/Diane (director) in person in first part of 2011.</t>
  </si>
  <si>
    <t>The Park Foundation</t>
  </si>
  <si>
    <t>?</t>
  </si>
  <si>
    <t>Funds a lot of progressive media.  A meeting/phone call should be set up with them ASAP.</t>
  </si>
  <si>
    <t>Prospective</t>
  </si>
  <si>
    <t>Payment for Campaign Cash</t>
  </si>
  <si>
    <t>Notes</t>
  </si>
  <si>
    <t>5/24 to meet in NYC</t>
  </si>
  <si>
    <t>will email with update</t>
  </si>
  <si>
    <t>her email inbox is full</t>
  </si>
  <si>
    <t>no new grants 2011. meet with her in June</t>
  </si>
  <si>
    <t>emailed re: meeting; no word, try to phone</t>
  </si>
  <si>
    <t>emailed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</si>
</sst>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12"/>
      <name val="Cambria"/>
      <family val="1"/>
    </font>
    <font>
      <u val="single"/>
      <sz val="10"/>
      <color indexed="12"/>
      <name val="Verdana"/>
      <family val="2"/>
    </font>
    <font>
      <sz val="10"/>
      <color indexed="18"/>
      <name val="Arial"/>
      <family val="2"/>
    </font>
    <font>
      <u val="single"/>
      <sz val="10"/>
      <color indexed="6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6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 wrapText="1"/>
    </xf>
    <xf numFmtId="0" fontId="6" fillId="0" borderId="0" xfId="53" applyAlignment="1" applyProtection="1">
      <alignment vertical="top" wrapText="1"/>
      <protection/>
    </xf>
    <xf numFmtId="3" fontId="0" fillId="0" borderId="0" xfId="0" applyNumberFormat="1" applyAlignment="1">
      <alignment vertical="top" wrapText="1"/>
    </xf>
    <xf numFmtId="0" fontId="7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25972;&#14956;&#12594;&#11570;&#12345;&#11572;&#13360;&#13365;&#29696;&#27749;&#12858;&#12849;&#14637;&#13360;&#12333;&#13620;4" TargetMode="External" /><Relationship Id="rId2" Type="http://schemas.openxmlformats.org/officeDocument/2006/relationships/hyperlink" Target="&#25972;&#14956;&#12837;&#12856;&#13617;&#12837;&#8249;&#13877;&#11571;&#13104;&#14135;&#29696;&#27749;&#9530;&#14386;&#12594;&#9525;&#14642;&#13600;&#13110;&#12333;&#14131;7" TargetMode="External" /><Relationship Id="rId3" Type="http://schemas.openxmlformats.org/officeDocument/2006/relationships/hyperlink" Target="mailto:bhalpern@williampennfoundation.org" TargetMode="External" /><Relationship Id="rId4" Type="http://schemas.openxmlformats.org/officeDocument/2006/relationships/hyperlink" Target="&#25972;&#14956;&#12594;&#11573;&#13621;&#11575;&#13625;&#14135;&#29696;&#27749;&#12858;&#13617;&#13613;&#14133;&#14637;&#14133;7" TargetMode="External" /><Relationship Id="rId5" Type="http://schemas.openxmlformats.org/officeDocument/2006/relationships/hyperlink" Target="&#25972;&#14956;&#12594;&#11570;&#13107;&#11576;&#12340;&#13110;&#29696;&#27749;&#12858;&#12849;&#13101;&#14387;&#13357;&#13872;3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view="pageLayout" zoomScale="0" zoomScalePageLayoutView="0" workbookViewId="0" topLeftCell="A1">
      <selection activeCell="C17" sqref="C17"/>
    </sheetView>
  </sheetViews>
  <sheetFormatPr defaultColWidth="11.00390625" defaultRowHeight="12.75"/>
  <cols>
    <col min="1" max="1" width="28.125" style="0" customWidth="1"/>
    <col min="2" max="2" width="11.00390625" style="0" customWidth="1"/>
    <col min="3" max="3" width="44.25390625" style="0" customWidth="1"/>
  </cols>
  <sheetData>
    <row r="1" spans="1:3" ht="12.75">
      <c r="A1" s="2" t="s">
        <v>15</v>
      </c>
      <c r="B1" s="2" t="s">
        <v>13</v>
      </c>
      <c r="C1" s="2" t="s">
        <v>46</v>
      </c>
    </row>
    <row r="2" spans="1:3" ht="31.5">
      <c r="A2" t="s">
        <v>47</v>
      </c>
      <c r="B2" s="7">
        <v>100000</v>
      </c>
      <c r="C2" s="3" t="s">
        <v>49</v>
      </c>
    </row>
    <row r="3" spans="1:3" ht="12.75">
      <c r="A3" t="s">
        <v>48</v>
      </c>
      <c r="B3" s="7">
        <v>100000</v>
      </c>
      <c r="C3" s="4" t="s">
        <v>55</v>
      </c>
    </row>
    <row r="4" spans="1:3" ht="25.5">
      <c r="A4" t="s">
        <v>50</v>
      </c>
      <c r="B4" s="7">
        <v>40000</v>
      </c>
      <c r="C4" s="4" t="s">
        <v>56</v>
      </c>
    </row>
    <row r="5" spans="1:3" ht="63.75">
      <c r="A5" t="s">
        <v>51</v>
      </c>
      <c r="B5" s="7">
        <v>50000</v>
      </c>
      <c r="C5" s="4" t="s">
        <v>57</v>
      </c>
    </row>
    <row r="6" spans="1:3" ht="37.5" customHeight="1">
      <c r="A6" t="s">
        <v>58</v>
      </c>
      <c r="B6" s="7">
        <v>11500</v>
      </c>
      <c r="C6" s="4" t="s">
        <v>11</v>
      </c>
    </row>
    <row r="7" spans="1:3" ht="12.75">
      <c r="A7" t="s">
        <v>19</v>
      </c>
      <c r="B7" s="7">
        <v>70000</v>
      </c>
      <c r="C7" s="4"/>
    </row>
    <row r="8" spans="2:3" ht="12.75">
      <c r="B8" s="1">
        <v>20000</v>
      </c>
      <c r="C8" s="5" t="s">
        <v>12</v>
      </c>
    </row>
    <row r="9" spans="2:3" ht="38.25">
      <c r="B9" s="1">
        <v>50000</v>
      </c>
      <c r="C9" s="5" t="s">
        <v>54</v>
      </c>
    </row>
    <row r="10" spans="1:3" ht="12.75">
      <c r="A10" t="s">
        <v>16</v>
      </c>
      <c r="B10" s="7">
        <v>18000</v>
      </c>
      <c r="C10" s="4" t="s">
        <v>17</v>
      </c>
    </row>
    <row r="11" spans="1:2" ht="12.75">
      <c r="A11" s="2" t="s">
        <v>18</v>
      </c>
      <c r="B11" s="6">
        <f>SUM(B2+B3+B4+B5+B6+B7+B10)</f>
        <v>389500</v>
      </c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 topLeftCell="A1">
      <selection activeCell="G22" sqref="G22"/>
    </sheetView>
  </sheetViews>
  <sheetFormatPr defaultColWidth="11.00390625" defaultRowHeight="12.75"/>
  <cols>
    <col min="1" max="1" width="25.125" style="4" customWidth="1"/>
    <col min="2" max="2" width="11.00390625" style="4" customWidth="1"/>
    <col min="3" max="3" width="54.875" style="4" customWidth="1"/>
    <col min="4" max="4" width="23.25390625" style="4" customWidth="1"/>
    <col min="5" max="5" width="29.25390625" style="4" customWidth="1"/>
    <col min="6" max="6" width="16.125" style="4" customWidth="1"/>
    <col min="7" max="16384" width="11.00390625" style="4" customWidth="1"/>
  </cols>
  <sheetData>
    <row r="1" spans="1:7" ht="12.75">
      <c r="A1" s="10" t="s">
        <v>59</v>
      </c>
      <c r="B1" s="10" t="s">
        <v>23</v>
      </c>
      <c r="C1" s="10" t="s">
        <v>46</v>
      </c>
      <c r="D1" s="10" t="s">
        <v>25</v>
      </c>
      <c r="E1" s="10" t="s">
        <v>27</v>
      </c>
      <c r="F1" s="10" t="s">
        <v>29</v>
      </c>
      <c r="G1" s="4" t="s">
        <v>73</v>
      </c>
    </row>
    <row r="2" spans="1:3" ht="12.75">
      <c r="A2" s="10"/>
      <c r="B2" s="10"/>
      <c r="C2" s="10"/>
    </row>
    <row r="3" spans="1:3" ht="12.75">
      <c r="A3" s="5" t="s">
        <v>61</v>
      </c>
      <c r="B3" s="10"/>
      <c r="C3" s="10"/>
    </row>
    <row r="4" spans="1:7" ht="25.5">
      <c r="A4" s="4" t="s">
        <v>47</v>
      </c>
      <c r="B4" s="11">
        <v>100000</v>
      </c>
      <c r="C4" s="4" t="s">
        <v>20</v>
      </c>
      <c r="D4" s="4" t="s">
        <v>26</v>
      </c>
      <c r="E4" s="4" t="s">
        <v>28</v>
      </c>
      <c r="F4" s="4" t="s">
        <v>0</v>
      </c>
      <c r="G4" s="4" t="s">
        <v>74</v>
      </c>
    </row>
    <row r="5" spans="1:7" ht="51">
      <c r="A5" s="4" t="s">
        <v>21</v>
      </c>
      <c r="B5" s="11">
        <v>25000</v>
      </c>
      <c r="C5" s="4" t="s">
        <v>52</v>
      </c>
      <c r="D5" s="4" t="s">
        <v>30</v>
      </c>
      <c r="E5" s="4" t="s">
        <v>31</v>
      </c>
      <c r="F5" s="4" t="s">
        <v>8</v>
      </c>
      <c r="G5" s="17" t="s">
        <v>78</v>
      </c>
    </row>
    <row r="6" spans="1:6" ht="25.5">
      <c r="A6" s="4" t="s">
        <v>14</v>
      </c>
      <c r="B6" s="11">
        <v>10000</v>
      </c>
      <c r="C6" s="4" t="s">
        <v>35</v>
      </c>
      <c r="D6" s="4" t="s">
        <v>33</v>
      </c>
      <c r="E6" s="4" t="s">
        <v>32</v>
      </c>
      <c r="F6" s="12" t="s">
        <v>34</v>
      </c>
    </row>
    <row r="7" spans="1:7" ht="38.25">
      <c r="A7" s="4" t="s">
        <v>36</v>
      </c>
      <c r="B7" s="13">
        <v>34250</v>
      </c>
      <c r="C7" s="4" t="s">
        <v>72</v>
      </c>
      <c r="D7" s="14" t="s">
        <v>37</v>
      </c>
      <c r="E7" s="8" t="s">
        <v>39</v>
      </c>
      <c r="F7" s="8" t="s">
        <v>38</v>
      </c>
      <c r="G7" s="4" t="s">
        <v>75</v>
      </c>
    </row>
    <row r="8" spans="2:6" ht="12.75">
      <c r="B8" s="13"/>
      <c r="D8" s="9" t="s">
        <v>40</v>
      </c>
      <c r="E8" t="s">
        <v>42</v>
      </c>
      <c r="F8" s="8" t="s">
        <v>41</v>
      </c>
    </row>
    <row r="9" spans="2:5" ht="25.5">
      <c r="B9" s="13"/>
      <c r="D9" s="4" t="s">
        <v>44</v>
      </c>
      <c r="E9" s="4" t="s">
        <v>43</v>
      </c>
    </row>
    <row r="10" spans="1:4" ht="12.75">
      <c r="A10" s="5" t="s">
        <v>62</v>
      </c>
      <c r="D10" s="9"/>
    </row>
    <row r="11" spans="1:4" ht="12.75">
      <c r="A11" s="4" t="s">
        <v>24</v>
      </c>
      <c r="B11" s="13">
        <v>85000</v>
      </c>
      <c r="C11" s="4" t="s">
        <v>45</v>
      </c>
      <c r="D11"/>
    </row>
    <row r="12" spans="1:4" ht="12.75">
      <c r="A12" s="4" t="s">
        <v>60</v>
      </c>
      <c r="B12" s="13">
        <v>18000</v>
      </c>
      <c r="D12" s="9"/>
    </row>
    <row r="13" spans="1:2" ht="12.75">
      <c r="A13" s="10" t="s">
        <v>18</v>
      </c>
      <c r="B13" s="15">
        <f>SUM(B12+B11+B7+B6+B5+B4)</f>
        <v>272250</v>
      </c>
    </row>
    <row r="15" ht="12.75">
      <c r="A15" s="5" t="s">
        <v>71</v>
      </c>
    </row>
    <row r="16" spans="1:7" ht="38.25">
      <c r="A16" s="4" t="s">
        <v>63</v>
      </c>
      <c r="B16" s="13">
        <v>100000</v>
      </c>
      <c r="C16" s="4" t="s">
        <v>64</v>
      </c>
      <c r="D16" s="4" t="s">
        <v>1</v>
      </c>
      <c r="E16" s="4" t="s">
        <v>2</v>
      </c>
      <c r="F16" s="8" t="s">
        <v>3</v>
      </c>
      <c r="G16" s="4" t="s">
        <v>74</v>
      </c>
    </row>
    <row r="17" spans="1:7" ht="63.75">
      <c r="A17" s="4" t="s">
        <v>65</v>
      </c>
      <c r="B17" s="16" t="s">
        <v>66</v>
      </c>
      <c r="C17" s="4" t="s">
        <v>67</v>
      </c>
      <c r="D17" s="4" t="s">
        <v>9</v>
      </c>
      <c r="E17" s="4" t="s">
        <v>10</v>
      </c>
      <c r="G17" s="17" t="s">
        <v>77</v>
      </c>
    </row>
    <row r="18" spans="1:7" ht="25.5">
      <c r="A18" s="4" t="s">
        <v>68</v>
      </c>
      <c r="B18" s="16" t="s">
        <v>69</v>
      </c>
      <c r="C18" s="4" t="s">
        <v>70</v>
      </c>
      <c r="D18" s="4" t="s">
        <v>4</v>
      </c>
      <c r="E18" t="s">
        <v>5</v>
      </c>
      <c r="G18" s="17" t="s">
        <v>76</v>
      </c>
    </row>
    <row r="19" spans="1:7" ht="38.25">
      <c r="A19" s="4" t="s">
        <v>22</v>
      </c>
      <c r="B19" s="16" t="s">
        <v>66</v>
      </c>
      <c r="C19" s="4" t="s">
        <v>53</v>
      </c>
      <c r="D19" s="4" t="s">
        <v>6</v>
      </c>
      <c r="E19" s="4" t="s">
        <v>7</v>
      </c>
      <c r="G19" s="17" t="s">
        <v>79</v>
      </c>
    </row>
  </sheetData>
  <sheetProtection/>
  <hyperlinks>
    <hyperlink ref="F6" r:id="rId1" display="ph 212-904-0454"/>
    <hyperlink ref="F7" r:id="rId2" display="(215) 563-0377"/>
    <hyperlink ref="E7" r:id="rId3" display="bhalpern@williampennfoundation.org"/>
    <hyperlink ref="F8" r:id="rId4" display="215-557-9577"/>
    <hyperlink ref="F16" r:id="rId5" display="212-338-4063."/>
  </hyperlinks>
  <printOptions/>
  <pageMargins left="0.75" right="0.75" top="1" bottom="1" header="0.5" footer="0.5"/>
  <pageSetup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jgkaiser</cp:lastModifiedBy>
  <dcterms:created xsi:type="dcterms:W3CDTF">2010-12-13T16:08:03Z</dcterms:created>
  <dcterms:modified xsi:type="dcterms:W3CDTF">2011-04-27T21:59:05Z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