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420" windowWidth="25640" windowHeight="151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<sst xmlns="http://schemas.openxmlformats.org/spreadsheetml/2006/main" count="84" uniqueCount="72">
  <si>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Telephone/Conference Call line</t>
  </si>
  <si>
    <t>Consulting</t>
  </si>
  <si>
    <t>Partnership Support</t>
  </si>
  <si>
    <t>Membership/Collaboration</t>
  </si>
  <si>
    <t>Individuals</t>
  </si>
  <si>
    <t>The Media Consortium 2009 Projected Budget</t>
  </si>
  <si>
    <t>Fixed Expenses</t>
  </si>
  <si>
    <t>Type of Support</t>
  </si>
  <si>
    <t>Prepared: February, 2009</t>
  </si>
  <si>
    <t>For: The Arca Foundation</t>
  </si>
  <si>
    <t>Glaser Progress Foundation</t>
  </si>
  <si>
    <t>Current Budget</t>
  </si>
  <si>
    <t>no</t>
  </si>
  <si>
    <t>waiting to hear</t>
  </si>
  <si>
    <t>applying for 100k</t>
  </si>
  <si>
    <t>going after</t>
  </si>
  <si>
    <t>Arca Support</t>
  </si>
  <si>
    <t>Surdna Foundation</t>
  </si>
  <si>
    <t>Rappaport Family Foundation</t>
  </si>
  <si>
    <t>Internship Program</t>
  </si>
  <si>
    <t>Quixote Foundation</t>
  </si>
  <si>
    <t>Arca Foundation</t>
  </si>
  <si>
    <t>General Program Support</t>
  </si>
  <si>
    <t>Additional 2009 Fundraising Efforts</t>
  </si>
  <si>
    <t>Total 2009 Additional Fundraising Efforts</t>
  </si>
  <si>
    <t>Additional Funds Needed</t>
  </si>
  <si>
    <t>Total Project Budget</t>
  </si>
  <si>
    <t>Additional funds will ensure that we can cement  project partners (media training, booking) as well as MC supported mechanisms for creating media darlings in 2009/2010</t>
  </si>
  <si>
    <t>Internship Stipend (2,000/intern)</t>
  </si>
  <si>
    <t>Game Changers</t>
  </si>
  <si>
    <t>Notes on Additional Funds Needed</t>
  </si>
  <si>
    <t>Project Assistant/Contractor</t>
  </si>
  <si>
    <t>We currently have funding for this project through the first 6 months of 2009.  Additional funds will help us continue this project, build its impact and evolution through 2009.</t>
  </si>
  <si>
    <t>Current</t>
  </si>
  <si>
    <t>Additional</t>
  </si>
  <si>
    <t>Projected Total</t>
  </si>
  <si>
    <t>Total Project Expenses</t>
  </si>
  <si>
    <t>Baseline funding for this project's second stage will allow us to do critical exploration, member education and initial R&amp;D from the Strategic Gamechanger Report's key recommendations.</t>
  </si>
  <si>
    <t>2nd Stage Game Changer Report</t>
  </si>
  <si>
    <t>TMC Total Budget</t>
  </si>
  <si>
    <t>2009 Confirmed Revenue Sources</t>
  </si>
  <si>
    <t>Additional funds will allow us to place at least 8 additional interns ($2,000 stipend) in 2009/early 2010 for a total of 20 interns.  Funds will also be leveraged for the Project Assistant to provide necessary operational/administration support.</t>
  </si>
  <si>
    <t>Scholarship Travel Fund</t>
  </si>
  <si>
    <t>Open Society Institute</t>
  </si>
  <si>
    <t>Wallace Global Fund</t>
  </si>
  <si>
    <t>Jo List Estate</t>
  </si>
  <si>
    <t>Member Dues</t>
  </si>
  <si>
    <t>Total</t>
  </si>
  <si>
    <t>Personnel</t>
  </si>
  <si>
    <t>Project Director</t>
  </si>
  <si>
    <t>Senior Program Associate</t>
  </si>
  <si>
    <t>Total Personnel</t>
  </si>
  <si>
    <t>Non-personnel admin</t>
  </si>
  <si>
    <t>Travel and Lodging</t>
  </si>
  <si>
    <t>Web site and List Serve</t>
  </si>
  <si>
    <t>Legal</t>
  </si>
  <si>
    <t>Total non-personnel admin</t>
  </si>
  <si>
    <t>Office/office materials</t>
  </si>
  <si>
    <t>Total Fixed Expenses</t>
  </si>
  <si>
    <t>Projects</t>
  </si>
  <si>
    <t>MC meetings</t>
  </si>
  <si>
    <t>MediaWire</t>
  </si>
  <si>
    <t>CommonSense</t>
  </si>
  <si>
    <t>MediaWire Bloggers</t>
  </si>
  <si>
    <t>Advertising/Marketing</t>
  </si>
  <si>
    <t>Media Darlings</t>
  </si>
  <si>
    <t>Admin/Overhead</t>
  </si>
  <si>
    <t>Sub-Total Expenses</t>
  </si>
  <si>
    <t>Total Expenses</t>
  </si>
  <si>
    <t>Revenue</t>
  </si>
  <si>
    <t>2008-2009 income</t>
  </si>
  <si>
    <t>Personnel Administrative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</si>
</sst>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12"/>
      <color indexed="53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3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6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6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4" fontId="0" fillId="0" borderId="0" xfId="17" applyAlignment="1">
      <alignment horizontal="right" vertical="top" wrapText="1"/>
    </xf>
    <xf numFmtId="44" fontId="8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43" fontId="0" fillId="0" borderId="0" xfId="15" applyAlignment="1">
      <alignment horizontal="right" vertical="top" wrapText="1"/>
    </xf>
    <xf numFmtId="43" fontId="8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6" fontId="1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6" fontId="1" fillId="0" borderId="0" xfId="17" applyNumberFormat="1" applyFont="1" applyAlignment="1">
      <alignment wrapText="1"/>
    </xf>
    <xf numFmtId="6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horizontal="left" vertical="top" wrapText="1"/>
    </xf>
    <xf numFmtId="8" fontId="8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1466850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29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0"/>
  <sheetViews>
    <sheetView tabSelected="1" workbookViewId="0" topLeftCell="A1">
      <selection activeCell="B69" sqref="B69"/>
    </sheetView>
  </sheetViews>
  <sheetFormatPr defaultColWidth="11.00390625" defaultRowHeight="12.75"/>
  <cols>
    <col min="1" max="1" width="36.25390625" style="1" customWidth="1"/>
    <col min="2" max="2" width="20.25390625" style="1" customWidth="1"/>
    <col min="3" max="3" width="26.75390625" style="1" customWidth="1"/>
    <col min="4" max="4" width="20.875" style="1" customWidth="1"/>
    <col min="5" max="5" width="18.625" style="1" customWidth="1"/>
    <col min="6" max="6" width="20.00390625" style="1" customWidth="1"/>
    <col min="7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9</v>
      </c>
    </row>
    <row r="7" ht="12.75">
      <c r="A7" s="2" t="s">
        <v>5</v>
      </c>
    </row>
    <row r="8" ht="12.75">
      <c r="A8" t="s">
        <v>8</v>
      </c>
    </row>
    <row r="9" ht="12.75">
      <c r="A9"/>
    </row>
    <row r="10" ht="15.75">
      <c r="A10" s="25" t="s">
        <v>69</v>
      </c>
    </row>
    <row r="11" spans="1:4" ht="12.75">
      <c r="A11" s="3" t="s">
        <v>40</v>
      </c>
      <c r="C11" s="6" t="s">
        <v>7</v>
      </c>
      <c r="D11" s="6"/>
    </row>
    <row r="12" spans="1:3" ht="12.75">
      <c r="A12" s="1" t="s">
        <v>43</v>
      </c>
      <c r="B12" s="15">
        <v>100000</v>
      </c>
      <c r="C12" s="1" t="s">
        <v>22</v>
      </c>
    </row>
    <row r="13" spans="1:3" ht="12.75">
      <c r="A13" s="1" t="s">
        <v>44</v>
      </c>
      <c r="B13" s="15">
        <v>50000</v>
      </c>
      <c r="C13" s="1" t="s">
        <v>22</v>
      </c>
    </row>
    <row r="14" spans="1:3" ht="12.75">
      <c r="A14" s="1" t="s">
        <v>45</v>
      </c>
      <c r="B14" s="17">
        <v>56000</v>
      </c>
      <c r="C14" s="1" t="s">
        <v>22</v>
      </c>
    </row>
    <row r="15" spans="1:3" ht="12.75">
      <c r="A15" s="1" t="s">
        <v>70</v>
      </c>
      <c r="B15" s="17">
        <v>47000</v>
      </c>
      <c r="C15" s="1" t="s">
        <v>22</v>
      </c>
    </row>
    <row r="16" spans="1:3" ht="12.75">
      <c r="A16" s="51" t="s">
        <v>4</v>
      </c>
      <c r="B16" s="15">
        <v>25000</v>
      </c>
      <c r="C16" s="1" t="s">
        <v>22</v>
      </c>
    </row>
    <row r="17" spans="1:3" ht="12.75">
      <c r="A17" s="51" t="s">
        <v>46</v>
      </c>
      <c r="B17" s="15">
        <v>16000</v>
      </c>
      <c r="C17" s="1" t="s">
        <v>22</v>
      </c>
    </row>
    <row r="18" spans="1:2" ht="12.75">
      <c r="A18" s="6" t="s">
        <v>47</v>
      </c>
      <c r="B18" s="18">
        <f>SUM(B12:B17)</f>
        <v>294000</v>
      </c>
    </row>
    <row r="19" spans="1:2" ht="12.75">
      <c r="A19" s="6"/>
      <c r="B19" s="18"/>
    </row>
    <row r="20" spans="1:2" ht="12.75">
      <c r="A20" s="14" t="s">
        <v>23</v>
      </c>
      <c r="B20" s="18"/>
    </row>
    <row r="21" spans="1:3" ht="12.75">
      <c r="A21" s="24" t="s">
        <v>20</v>
      </c>
      <c r="B21" s="23">
        <v>15000</v>
      </c>
      <c r="C21" s="1" t="s">
        <v>15</v>
      </c>
    </row>
    <row r="22" spans="1:3" ht="12.75">
      <c r="A22" s="24" t="s">
        <v>10</v>
      </c>
      <c r="B22" s="23">
        <v>35000</v>
      </c>
      <c r="C22" s="1" t="s">
        <v>15</v>
      </c>
    </row>
    <row r="23" spans="1:3" ht="12.75">
      <c r="A23" s="24" t="s">
        <v>17</v>
      </c>
      <c r="B23" s="23">
        <v>70000</v>
      </c>
      <c r="C23" s="1" t="s">
        <v>14</v>
      </c>
    </row>
    <row r="24" spans="1:3" ht="12.75">
      <c r="A24" s="51" t="s">
        <v>18</v>
      </c>
      <c r="B24" s="23">
        <v>20000</v>
      </c>
      <c r="C24" s="1" t="s">
        <v>12</v>
      </c>
    </row>
    <row r="25" spans="1:3" ht="12.75">
      <c r="A25" s="24" t="s">
        <v>21</v>
      </c>
      <c r="B25" s="23">
        <v>60000</v>
      </c>
      <c r="C25" s="1" t="s">
        <v>13</v>
      </c>
    </row>
    <row r="26" spans="1:2" ht="12.75">
      <c r="A26" s="14" t="s">
        <v>24</v>
      </c>
      <c r="B26" s="47">
        <f>SUM(B21:B25)</f>
        <v>200000</v>
      </c>
    </row>
    <row r="27" spans="1:2" ht="12.75">
      <c r="A27" s="24"/>
      <c r="B27" s="23"/>
    </row>
    <row r="28" spans="1:2" ht="15.75">
      <c r="A28" s="26" t="s">
        <v>6</v>
      </c>
      <c r="B28" s="7"/>
    </row>
    <row r="29" spans="1:3" ht="12.75">
      <c r="A29" s="8" t="s">
        <v>48</v>
      </c>
      <c r="B29" s="29"/>
      <c r="C29" s="28"/>
    </row>
    <row r="30" spans="1:2" ht="12.75">
      <c r="A30" t="s">
        <v>49</v>
      </c>
      <c r="B30" s="9">
        <v>72500</v>
      </c>
    </row>
    <row r="31" spans="1:4" ht="12.75">
      <c r="A31" t="s">
        <v>50</v>
      </c>
      <c r="B31" s="9">
        <v>49000</v>
      </c>
      <c r="D31" s="5"/>
    </row>
    <row r="32" spans="1:4" ht="12.75">
      <c r="A32" t="s">
        <v>31</v>
      </c>
      <c r="B32" s="9">
        <v>6000</v>
      </c>
      <c r="C32" s="5"/>
      <c r="D32" s="5"/>
    </row>
    <row r="33" spans="1:2" ht="12.75">
      <c r="A33" t="s">
        <v>71</v>
      </c>
      <c r="B33" s="9">
        <v>6000</v>
      </c>
    </row>
    <row r="34" spans="1:2" ht="12.75">
      <c r="A34" s="3" t="s">
        <v>51</v>
      </c>
      <c r="B34" s="10">
        <f>SUM(B30:B33)</f>
        <v>133500</v>
      </c>
    </row>
    <row r="36" spans="1:2" ht="12.75">
      <c r="A36" s="8" t="s">
        <v>52</v>
      </c>
      <c r="B36" s="7"/>
    </row>
    <row r="37" spans="1:4" ht="12.75">
      <c r="A37" t="s">
        <v>57</v>
      </c>
      <c r="B37" s="9">
        <v>4000</v>
      </c>
      <c r="D37" s="13"/>
    </row>
    <row r="38" spans="1:2" ht="12.75">
      <c r="A38" t="s">
        <v>0</v>
      </c>
      <c r="B38" s="9">
        <v>7200</v>
      </c>
    </row>
    <row r="39" spans="1:2" ht="12.75">
      <c r="A39" t="s">
        <v>53</v>
      </c>
      <c r="B39" s="9">
        <v>10000</v>
      </c>
    </row>
    <row r="40" spans="1:4" ht="12.75">
      <c r="A40" t="s">
        <v>54</v>
      </c>
      <c r="B40" s="9">
        <v>1100</v>
      </c>
      <c r="D40" s="4"/>
    </row>
    <row r="41" spans="1:2" ht="12.75">
      <c r="A41" t="s">
        <v>55</v>
      </c>
      <c r="B41" s="9">
        <v>5000</v>
      </c>
    </row>
    <row r="42" spans="1:4" ht="12.75">
      <c r="A42" s="3" t="s">
        <v>56</v>
      </c>
      <c r="B42" s="11">
        <f>SUM(B37+B38+B39+B40+B41)</f>
        <v>27300</v>
      </c>
      <c r="C42" s="5"/>
      <c r="D42" s="4"/>
    </row>
    <row r="43" spans="1:2" ht="12.75">
      <c r="A43" s="6" t="s">
        <v>58</v>
      </c>
      <c r="B43" s="44">
        <f>SUM(B34+B42)</f>
        <v>160800</v>
      </c>
    </row>
    <row r="45" spans="1:5" ht="15.75">
      <c r="A45" s="27" t="s">
        <v>59</v>
      </c>
      <c r="B45" s="39" t="s">
        <v>11</v>
      </c>
      <c r="C45" s="39" t="s">
        <v>25</v>
      </c>
      <c r="D45" s="39" t="s">
        <v>26</v>
      </c>
      <c r="E45" s="37" t="s">
        <v>16</v>
      </c>
    </row>
    <row r="46" spans="1:5" ht="12.75">
      <c r="A46" s="22" t="s">
        <v>3</v>
      </c>
      <c r="E46" s="34"/>
    </row>
    <row r="47" spans="1:5" ht="12.75">
      <c r="A47" s="1" t="s">
        <v>60</v>
      </c>
      <c r="B47" s="23">
        <v>23000</v>
      </c>
      <c r="E47" s="34"/>
    </row>
    <row r="48" spans="1:5" ht="12.75">
      <c r="A48" s="1" t="s">
        <v>42</v>
      </c>
      <c r="B48" s="23">
        <v>12500</v>
      </c>
      <c r="C48" s="5"/>
      <c r="E48" s="34"/>
    </row>
    <row r="49" spans="1:5" ht="12.75">
      <c r="A49" s="6" t="s">
        <v>47</v>
      </c>
      <c r="B49" s="18">
        <f>SUM(B47:B48)</f>
        <v>35500</v>
      </c>
      <c r="C49" s="16">
        <v>0</v>
      </c>
      <c r="D49" s="19">
        <f>SUM(B49+C49)</f>
        <v>35500</v>
      </c>
      <c r="E49" s="34"/>
    </row>
    <row r="50" spans="2:5" ht="12" customHeight="1">
      <c r="B50" s="16"/>
      <c r="E50" s="34"/>
    </row>
    <row r="51" spans="1:5" ht="12.75" customHeight="1">
      <c r="A51" s="22" t="s">
        <v>61</v>
      </c>
      <c r="B51" s="15"/>
      <c r="E51" s="34"/>
    </row>
    <row r="52" spans="1:5" ht="15.75" customHeight="1">
      <c r="A52" s="1" t="s">
        <v>62</v>
      </c>
      <c r="B52" s="15">
        <v>24000</v>
      </c>
      <c r="E52" s="34"/>
    </row>
    <row r="53" spans="1:5" ht="12.75">
      <c r="A53" s="1" t="s">
        <v>63</v>
      </c>
      <c r="B53" s="17">
        <v>12600</v>
      </c>
      <c r="E53" s="34"/>
    </row>
    <row r="54" spans="1:5" ht="12.75">
      <c r="A54" s="1" t="s">
        <v>64</v>
      </c>
      <c r="B54" s="15">
        <v>2000</v>
      </c>
      <c r="E54" s="34"/>
    </row>
    <row r="55" spans="1:5" ht="12.75">
      <c r="A55" s="6" t="s">
        <v>47</v>
      </c>
      <c r="B55" s="18">
        <f>SUM(B52:B54)</f>
        <v>38600</v>
      </c>
      <c r="C55" s="15">
        <v>45000</v>
      </c>
      <c r="D55" s="18">
        <f>SUM(B55+C55)</f>
        <v>83600</v>
      </c>
      <c r="E55" s="36">
        <v>20000</v>
      </c>
    </row>
    <row r="56" spans="2:5" ht="12.75" customHeight="1">
      <c r="B56" s="16"/>
      <c r="E56" s="35"/>
    </row>
    <row r="57" spans="1:5" ht="15" customHeight="1">
      <c r="A57" s="22" t="s">
        <v>19</v>
      </c>
      <c r="E57" s="35"/>
    </row>
    <row r="58" spans="1:5" ht="12.75">
      <c r="A58" s="6" t="s">
        <v>28</v>
      </c>
      <c r="B58" s="19">
        <v>24000</v>
      </c>
      <c r="C58" s="17">
        <v>20000</v>
      </c>
      <c r="D58" s="19">
        <f>SUM(B58:C58)</f>
        <v>44000</v>
      </c>
      <c r="E58" s="36">
        <v>5000</v>
      </c>
    </row>
    <row r="59" ht="16.5" customHeight="1">
      <c r="E59" s="35"/>
    </row>
    <row r="60" spans="1:5" ht="12.75">
      <c r="A60" s="22" t="s">
        <v>65</v>
      </c>
      <c r="B60" s="17"/>
      <c r="E60" s="35"/>
    </row>
    <row r="61" spans="1:5" ht="12.75">
      <c r="A61" s="1" t="s">
        <v>1</v>
      </c>
      <c r="B61" s="17">
        <v>5000</v>
      </c>
      <c r="C61" s="17">
        <v>5000</v>
      </c>
      <c r="E61" s="35"/>
    </row>
    <row r="62" spans="1:5" ht="12.75">
      <c r="A62" s="1" t="s">
        <v>2</v>
      </c>
      <c r="B62" s="17">
        <v>10000</v>
      </c>
      <c r="C62" s="17">
        <v>70000</v>
      </c>
      <c r="E62" s="35"/>
    </row>
    <row r="63" spans="1:5" ht="15" customHeight="1">
      <c r="A63" s="6" t="s">
        <v>47</v>
      </c>
      <c r="B63" s="19">
        <f>SUM(B61:B62)</f>
        <v>15000</v>
      </c>
      <c r="C63" s="17">
        <v>75000</v>
      </c>
      <c r="D63" s="19">
        <f>SUM(B63+C63)</f>
        <v>90000</v>
      </c>
      <c r="E63" s="36">
        <v>30000</v>
      </c>
    </row>
    <row r="64" spans="1:5" ht="18" customHeight="1">
      <c r="A64" s="24"/>
      <c r="E64" s="35"/>
    </row>
    <row r="65" spans="1:5" ht="12.75">
      <c r="A65" s="22" t="s">
        <v>38</v>
      </c>
      <c r="B65" s="30">
        <v>0</v>
      </c>
      <c r="C65" s="31">
        <v>20000</v>
      </c>
      <c r="D65" s="30">
        <v>20000</v>
      </c>
      <c r="E65" s="36">
        <v>5000</v>
      </c>
    </row>
    <row r="66" ht="18" customHeight="1">
      <c r="E66" s="34"/>
    </row>
    <row r="67" spans="1:5" ht="13.5" customHeight="1">
      <c r="A67" s="41" t="s">
        <v>36</v>
      </c>
      <c r="B67" s="42">
        <f>SUM(B58+B55+B49+B63)</f>
        <v>113100</v>
      </c>
      <c r="C67" s="43">
        <f>SUM(C65+C63+C58+C55+C49)</f>
        <v>160000</v>
      </c>
      <c r="D67" s="43">
        <f>SUM(B67:C67)</f>
        <v>273100</v>
      </c>
      <c r="E67" s="38">
        <v>60000</v>
      </c>
    </row>
    <row r="68" spans="1:5" ht="24" customHeight="1">
      <c r="A68" s="40" t="s">
        <v>39</v>
      </c>
      <c r="B68" s="39" t="s">
        <v>33</v>
      </c>
      <c r="C68" s="39" t="s">
        <v>34</v>
      </c>
      <c r="D68" s="39" t="s">
        <v>35</v>
      </c>
      <c r="E68" s="34"/>
    </row>
    <row r="69" spans="1:5" ht="12.75">
      <c r="A69" s="1" t="s">
        <v>67</v>
      </c>
      <c r="B69" s="20">
        <f>SUM(B43+B67)</f>
        <v>273900</v>
      </c>
      <c r="C69" s="15">
        <v>160000</v>
      </c>
      <c r="D69" s="45">
        <f>SUM(C69+B69)</f>
        <v>433900</v>
      </c>
      <c r="E69" s="34"/>
    </row>
    <row r="70" spans="1:5" ht="12.75">
      <c r="A70" s="1" t="s">
        <v>66</v>
      </c>
      <c r="B70" s="17">
        <f>(0.07*B69)</f>
        <v>19173.000000000004</v>
      </c>
      <c r="D70" s="32">
        <f>(0.07*D69)</f>
        <v>30373.000000000004</v>
      </c>
      <c r="E70" s="34"/>
    </row>
    <row r="71" spans="1:5" ht="12.75">
      <c r="A71" s="12" t="s">
        <v>68</v>
      </c>
      <c r="B71" s="21">
        <f>SUM(B69+B70)</f>
        <v>293073</v>
      </c>
      <c r="D71" s="33">
        <f>SUM(D70+D69)</f>
        <v>464273</v>
      </c>
      <c r="E71" s="34"/>
    </row>
    <row r="72" spans="1:5" ht="12.75">
      <c r="A72" s="12"/>
      <c r="B72" s="21"/>
      <c r="D72" s="33"/>
      <c r="E72" s="46"/>
    </row>
    <row r="73" ht="12.75">
      <c r="A73" s="14" t="s">
        <v>30</v>
      </c>
    </row>
    <row r="74" spans="2:5" ht="27" customHeight="1">
      <c r="B74" s="22" t="s">
        <v>61</v>
      </c>
      <c r="C74" s="48" t="s">
        <v>32</v>
      </c>
      <c r="D74" s="49"/>
      <c r="E74" s="49"/>
    </row>
    <row r="76" spans="2:5" ht="46.5" customHeight="1">
      <c r="B76" s="22" t="s">
        <v>19</v>
      </c>
      <c r="C76" s="48" t="s">
        <v>41</v>
      </c>
      <c r="D76" s="48"/>
      <c r="E76" s="49"/>
    </row>
    <row r="78" spans="2:5" ht="27.75" customHeight="1">
      <c r="B78" s="22" t="s">
        <v>65</v>
      </c>
      <c r="C78" s="50" t="s">
        <v>27</v>
      </c>
      <c r="D78" s="48"/>
      <c r="E78" s="49"/>
    </row>
    <row r="80" spans="2:5" ht="36.75" customHeight="1">
      <c r="B80" s="22" t="s">
        <v>29</v>
      </c>
      <c r="C80" s="48" t="s">
        <v>37</v>
      </c>
      <c r="D80" s="48"/>
      <c r="E80" s="49"/>
    </row>
  </sheetData>
  <mergeCells count="4">
    <mergeCell ref="C74:E74"/>
    <mergeCell ref="C76:E76"/>
    <mergeCell ref="C78:E78"/>
    <mergeCell ref="C80:E80"/>
  </mergeCells>
  <printOptions/>
  <pageMargins left="0.75" right="0.48125" top="0.5652777777777778" bottom="1" header="0.5" footer="0.5"/>
  <pageSetup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dcterms:created xsi:type="dcterms:W3CDTF">2008-12-01T17:36:03Z</dcterms:created>
  <cp:category/>
  <cp:version/>
  <cp:contentType/>
  <cp:contentStatus/>
</cp:coreProperties>
</file>